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eenp\AppData\Local\Microsoft\Windows\INetCache\Content.Outlook\8OW1WKNA\"/>
    </mc:Choice>
  </mc:AlternateContent>
  <xr:revisionPtr revIDLastSave="0" documentId="10_ncr:100000_{29136167-E54B-4680-A784-B65B675CA4EB}" xr6:coauthVersionLast="31" xr6:coauthVersionMax="31" xr10:uidLastSave="{00000000-0000-0000-0000-000000000000}"/>
  <bookViews>
    <workbookView xWindow="0" yWindow="0" windowWidth="15360" windowHeight="5445" xr2:uid="{5B9EEDB8-8B62-4EFB-BB0E-2D306D58E185}"/>
  </bookViews>
  <sheets>
    <sheet name="09-01-2021 - 08-31-2022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5" i="1" l="1"/>
  <c r="L175" i="1" s="1"/>
  <c r="K170" i="1"/>
  <c r="L170" i="1" s="1"/>
  <c r="K166" i="1"/>
  <c r="L166" i="1" s="1"/>
  <c r="K162" i="1"/>
  <c r="L162" i="1" s="1"/>
  <c r="K158" i="1"/>
  <c r="L158" i="1" s="1"/>
  <c r="K154" i="1"/>
  <c r="L154" i="1" s="1"/>
  <c r="K149" i="1"/>
  <c r="L149" i="1" s="1"/>
  <c r="K144" i="1"/>
  <c r="L144" i="1" s="1"/>
  <c r="K139" i="1"/>
  <c r="L139" i="1" s="1"/>
  <c r="K134" i="1"/>
  <c r="L134" i="1" s="1"/>
  <c r="K130" i="1"/>
  <c r="L130" i="1" s="1"/>
  <c r="K126" i="1"/>
  <c r="L126" i="1" s="1"/>
  <c r="K121" i="1"/>
  <c r="L121" i="1" s="1"/>
  <c r="K117" i="1"/>
  <c r="L117" i="1" s="1"/>
  <c r="K111" i="1"/>
  <c r="L111" i="1" s="1"/>
  <c r="K106" i="1"/>
  <c r="L106" i="1" s="1"/>
  <c r="K101" i="1"/>
  <c r="L101" i="1" s="1"/>
  <c r="K97" i="1"/>
  <c r="L97" i="1" s="1"/>
  <c r="K93" i="1"/>
  <c r="L93" i="1" s="1"/>
  <c r="K89" i="1"/>
  <c r="L89" i="1" s="1"/>
  <c r="K85" i="1"/>
  <c r="L85" i="1" s="1"/>
  <c r="K81" i="1"/>
  <c r="L81" i="1" s="1"/>
  <c r="K80" i="1"/>
  <c r="L80" i="1" s="1"/>
  <c r="K77" i="1"/>
  <c r="L77" i="1" s="1"/>
  <c r="K73" i="1"/>
  <c r="L73" i="1" s="1"/>
  <c r="K67" i="1"/>
  <c r="L67" i="1" s="1"/>
  <c r="K62" i="1"/>
  <c r="L62" i="1" s="1"/>
  <c r="K57" i="1"/>
  <c r="L57" i="1" s="1"/>
  <c r="K52" i="1"/>
  <c r="L52" i="1" s="1"/>
  <c r="K48" i="1"/>
  <c r="L48" i="1" s="1"/>
  <c r="K44" i="1"/>
  <c r="L44" i="1" s="1"/>
  <c r="K39" i="1"/>
  <c r="L39" i="1" s="1"/>
  <c r="K34" i="1"/>
  <c r="L34" i="1" s="1"/>
  <c r="K30" i="1"/>
  <c r="L30" i="1" s="1"/>
  <c r="K25" i="1"/>
  <c r="L25" i="1" s="1"/>
  <c r="K21" i="1"/>
  <c r="L21" i="1" s="1"/>
  <c r="K17" i="1"/>
  <c r="L17" i="1" s="1"/>
  <c r="K13" i="1"/>
  <c r="L13" i="1" s="1"/>
  <c r="K8" i="1"/>
  <c r="L8" i="1" s="1"/>
  <c r="K4" i="1"/>
  <c r="L4" i="1" s="1"/>
  <c r="K178" i="1" l="1"/>
  <c r="L178" i="1" s="1"/>
  <c r="K177" i="1"/>
  <c r="L177" i="1" s="1"/>
  <c r="K176" i="1"/>
  <c r="L176" i="1" s="1"/>
  <c r="K174" i="1"/>
  <c r="L174" i="1" s="1"/>
  <c r="K172" i="1"/>
  <c r="L172" i="1" s="1"/>
  <c r="K171" i="1"/>
  <c r="L171" i="1" s="1"/>
  <c r="K169" i="1"/>
  <c r="L169" i="1" s="1"/>
  <c r="K168" i="1"/>
  <c r="L168" i="1" s="1"/>
  <c r="K167" i="1"/>
  <c r="L167" i="1" s="1"/>
  <c r="K165" i="1"/>
  <c r="L165" i="1" s="1"/>
  <c r="K164" i="1"/>
  <c r="L164" i="1" s="1"/>
  <c r="K163" i="1"/>
  <c r="L163" i="1" s="1"/>
  <c r="K161" i="1"/>
  <c r="L161" i="1" s="1"/>
  <c r="K160" i="1"/>
  <c r="L160" i="1" s="1"/>
  <c r="K159" i="1"/>
  <c r="L159" i="1" s="1"/>
  <c r="K157" i="1"/>
  <c r="L157" i="1" s="1"/>
  <c r="K156" i="1"/>
  <c r="L156" i="1" s="1"/>
  <c r="K155" i="1"/>
  <c r="L155" i="1" s="1"/>
  <c r="K153" i="1"/>
  <c r="L153" i="1" s="1"/>
  <c r="K151" i="1"/>
  <c r="L151" i="1" s="1"/>
  <c r="K150" i="1"/>
  <c r="L150" i="1" s="1"/>
  <c r="K148" i="1"/>
  <c r="L148" i="1" s="1"/>
  <c r="K146" i="1"/>
  <c r="L146" i="1" s="1"/>
  <c r="K145" i="1"/>
  <c r="L145" i="1" s="1"/>
  <c r="K143" i="1"/>
  <c r="L143" i="1" s="1"/>
  <c r="K141" i="1"/>
  <c r="L141" i="1" s="1"/>
  <c r="K140" i="1"/>
  <c r="L140" i="1" s="1"/>
  <c r="K138" i="1"/>
  <c r="L138" i="1" s="1"/>
  <c r="K136" i="1"/>
  <c r="L136" i="1" s="1"/>
  <c r="K135" i="1"/>
  <c r="L135" i="1" s="1"/>
  <c r="K133" i="1"/>
  <c r="L133" i="1" s="1"/>
  <c r="K132" i="1"/>
  <c r="L132" i="1" s="1"/>
  <c r="K131" i="1"/>
  <c r="L131" i="1" s="1"/>
  <c r="K129" i="1"/>
  <c r="L129" i="1" s="1"/>
  <c r="K128" i="1"/>
  <c r="L128" i="1" s="1"/>
  <c r="K127" i="1"/>
  <c r="L127" i="1" s="1"/>
  <c r="K125" i="1"/>
  <c r="L125" i="1" s="1"/>
  <c r="K123" i="1"/>
  <c r="L123" i="1" s="1"/>
  <c r="K122" i="1"/>
  <c r="L122" i="1" s="1"/>
  <c r="K120" i="1"/>
  <c r="L120" i="1" s="1"/>
  <c r="K119" i="1"/>
  <c r="L119" i="1" s="1"/>
  <c r="K118" i="1"/>
  <c r="L118" i="1" s="1"/>
  <c r="K116" i="1"/>
  <c r="L116" i="1" s="1"/>
  <c r="K114" i="1"/>
  <c r="L114" i="1" s="1"/>
  <c r="K113" i="1"/>
  <c r="L113" i="1" s="1"/>
  <c r="K112" i="1"/>
  <c r="L112" i="1" s="1"/>
  <c r="K110" i="1"/>
  <c r="L110" i="1" s="1"/>
  <c r="K108" i="1"/>
  <c r="L108" i="1" s="1"/>
  <c r="K107" i="1"/>
  <c r="L107" i="1" s="1"/>
  <c r="K105" i="1"/>
  <c r="L105" i="1" s="1"/>
  <c r="K103" i="1"/>
  <c r="L103" i="1" s="1"/>
  <c r="K102" i="1"/>
  <c r="L102" i="1" s="1"/>
  <c r="K100" i="1"/>
  <c r="L100" i="1" s="1"/>
  <c r="K99" i="1"/>
  <c r="L99" i="1" s="1"/>
  <c r="K98" i="1"/>
  <c r="L98" i="1" s="1"/>
  <c r="K96" i="1"/>
  <c r="L96" i="1" s="1"/>
  <c r="K95" i="1"/>
  <c r="L95" i="1" s="1"/>
  <c r="K94" i="1"/>
  <c r="L94" i="1" s="1"/>
  <c r="K92" i="1"/>
  <c r="L92" i="1" s="1"/>
  <c r="K91" i="1"/>
  <c r="L91" i="1" s="1"/>
  <c r="K90" i="1"/>
  <c r="L90" i="1" s="1"/>
  <c r="K88" i="1"/>
  <c r="L88" i="1" s="1"/>
  <c r="K87" i="1"/>
  <c r="L87" i="1" s="1"/>
  <c r="K86" i="1"/>
  <c r="L86" i="1" s="1"/>
  <c r="K84" i="1"/>
  <c r="L84" i="1" s="1"/>
  <c r="K83" i="1"/>
  <c r="L83" i="1" s="1"/>
  <c r="K82" i="1"/>
  <c r="L82" i="1" s="1"/>
  <c r="K79" i="1"/>
  <c r="L79" i="1" s="1"/>
  <c r="K78" i="1"/>
  <c r="L78" i="1" s="1"/>
  <c r="K76" i="1"/>
  <c r="L76" i="1" s="1"/>
  <c r="K75" i="1"/>
  <c r="L75" i="1" s="1"/>
  <c r="K74" i="1"/>
  <c r="L74" i="1" s="1"/>
  <c r="K72" i="1"/>
  <c r="L72" i="1" s="1"/>
  <c r="K70" i="1"/>
  <c r="L70" i="1" s="1"/>
  <c r="K69" i="1"/>
  <c r="L69" i="1" s="1"/>
  <c r="K68" i="1"/>
  <c r="L68" i="1" s="1"/>
  <c r="K66" i="1"/>
  <c r="L66" i="1" s="1"/>
  <c r="K65" i="1"/>
  <c r="L65" i="1" s="1"/>
  <c r="K64" i="1"/>
  <c r="L64" i="1" s="1"/>
  <c r="K63" i="1"/>
  <c r="L63" i="1" s="1"/>
  <c r="K61" i="1"/>
  <c r="L61" i="1" s="1"/>
  <c r="K59" i="1"/>
  <c r="L59" i="1" s="1"/>
  <c r="K58" i="1"/>
  <c r="L58" i="1" s="1"/>
  <c r="K56" i="1"/>
  <c r="L56" i="1" s="1"/>
  <c r="K54" i="1"/>
  <c r="L54" i="1" s="1"/>
  <c r="K53" i="1"/>
  <c r="L53" i="1" s="1"/>
  <c r="K51" i="1"/>
  <c r="L51" i="1" s="1"/>
  <c r="K50" i="1"/>
  <c r="L50" i="1" s="1"/>
  <c r="K49" i="1"/>
  <c r="L49" i="1" s="1"/>
  <c r="K47" i="1"/>
  <c r="L47" i="1" s="1"/>
  <c r="K46" i="1"/>
  <c r="L46" i="1" s="1"/>
  <c r="K45" i="1"/>
  <c r="L45" i="1" s="1"/>
  <c r="K43" i="1"/>
  <c r="L43" i="1" s="1"/>
  <c r="K41" i="1"/>
  <c r="L41" i="1" s="1"/>
  <c r="K40" i="1"/>
  <c r="L40" i="1" s="1"/>
  <c r="K38" i="1"/>
  <c r="L38" i="1" s="1"/>
  <c r="K36" i="1"/>
  <c r="L36" i="1" s="1"/>
  <c r="K35" i="1"/>
  <c r="L35" i="1" s="1"/>
  <c r="K33" i="1"/>
  <c r="L33" i="1" s="1"/>
  <c r="K32" i="1"/>
  <c r="L32" i="1" s="1"/>
  <c r="K31" i="1"/>
  <c r="L31" i="1" s="1"/>
  <c r="K29" i="1"/>
  <c r="L29" i="1" s="1"/>
  <c r="K27" i="1"/>
  <c r="L27" i="1" s="1"/>
  <c r="K26" i="1"/>
  <c r="L26" i="1" s="1"/>
  <c r="K24" i="1"/>
  <c r="L24" i="1" s="1"/>
  <c r="K23" i="1"/>
  <c r="L23" i="1" s="1"/>
  <c r="K22" i="1"/>
  <c r="L22" i="1" s="1"/>
  <c r="K20" i="1"/>
  <c r="L20" i="1" s="1"/>
  <c r="K19" i="1"/>
  <c r="L19" i="1" s="1"/>
  <c r="K18" i="1"/>
  <c r="L18" i="1" s="1"/>
  <c r="K16" i="1"/>
  <c r="L16" i="1" s="1"/>
  <c r="K15" i="1"/>
  <c r="L15" i="1" s="1"/>
  <c r="K14" i="1"/>
  <c r="L14" i="1" s="1"/>
  <c r="K12" i="1"/>
  <c r="L12" i="1" s="1"/>
  <c r="K11" i="1"/>
  <c r="L11" i="1" s="1"/>
  <c r="K10" i="1"/>
  <c r="L10" i="1" s="1"/>
  <c r="K9" i="1"/>
  <c r="L9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<sst xmlns="http://schemas.openxmlformats.org/spreadsheetml/2006/main" count="483" uniqueCount="60">
  <si>
    <t>SCH</t>
  </si>
  <si>
    <t>ONG</t>
  </si>
  <si>
    <t>Production</t>
  </si>
  <si>
    <t>Equipment</t>
  </si>
  <si>
    <t>COUNTY</t>
  </si>
  <si>
    <t>MUNI</t>
  </si>
  <si>
    <t>DIST</t>
  </si>
  <si>
    <t>SFX</t>
  </si>
  <si>
    <t>FROM</t>
  </si>
  <si>
    <t>TO</t>
  </si>
  <si>
    <t>KIND</t>
  </si>
  <si>
    <t>SEV</t>
  </si>
  <si>
    <t>SCHOOL</t>
  </si>
  <si>
    <t>CONS</t>
  </si>
  <si>
    <t>AD /2</t>
  </si>
  <si>
    <t>Total Rate</t>
  </si>
  <si>
    <t>AD VAL</t>
  </si>
  <si>
    <t>CHAVES</t>
  </si>
  <si>
    <t>01</t>
  </si>
  <si>
    <t>0510</t>
  </si>
  <si>
    <t>O</t>
  </si>
  <si>
    <t>H</t>
  </si>
  <si>
    <t>G</t>
  </si>
  <si>
    <t>06</t>
  </si>
  <si>
    <t>0520</t>
  </si>
  <si>
    <t>08</t>
  </si>
  <si>
    <t>0530</t>
  </si>
  <si>
    <t>0540</t>
  </si>
  <si>
    <t>0550</t>
  </si>
  <si>
    <t>0560</t>
  </si>
  <si>
    <t>COLFAX</t>
  </si>
  <si>
    <t>03</t>
  </si>
  <si>
    <t>0710</t>
  </si>
  <si>
    <t>0720</t>
  </si>
  <si>
    <t>EDDY</t>
  </si>
  <si>
    <t>00C</t>
  </si>
  <si>
    <t>CARLSBAD</t>
  </si>
  <si>
    <t>ARTESIA</t>
  </si>
  <si>
    <t>HARDING</t>
  </si>
  <si>
    <t>C</t>
  </si>
  <si>
    <t>2110</t>
  </si>
  <si>
    <t>05</t>
  </si>
  <si>
    <t>2120</t>
  </si>
  <si>
    <t>LEA</t>
  </si>
  <si>
    <t>EUNICE</t>
  </si>
  <si>
    <t>HOBBS</t>
  </si>
  <si>
    <t>JAL</t>
  </si>
  <si>
    <t>MCKINLEY</t>
  </si>
  <si>
    <t>1</t>
  </si>
  <si>
    <t>QUAY</t>
  </si>
  <si>
    <t>RIO ARRIBA</t>
  </si>
  <si>
    <t>ROOSEVELT</t>
  </si>
  <si>
    <t>02</t>
  </si>
  <si>
    <t>SANDOVAL</t>
  </si>
  <si>
    <t>SAN JUAN</t>
  </si>
  <si>
    <t>AZTEC</t>
  </si>
  <si>
    <t>FARMINGTON</t>
  </si>
  <si>
    <t>BLOOMFIELD</t>
  </si>
  <si>
    <t>UNION</t>
  </si>
  <si>
    <t>New Mexico Oil and Gas Production tax rates for 10/01/2021  through 08/31/2022 by county and appropriate suffix - Effective with the  10/01/2021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</si>
</sst>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"/>
    <numFmt numFmtId="165" formatCode="0.000000_);[Red]\(0.000000\)"/>
    <numFmt numFmtId="166" formatCode="mm/dd/yy"/>
    <numFmt numFmtId="167" formatCode="0.0000_)"/>
    <numFmt numFmtId="168" formatCode="0.000000_)"/>
    <numFmt numFmtId="169" formatCode="0000"/>
    <numFmt numFmtId="170" formatCode="0.000"/>
  </numFmts>
  <fonts count="7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164" fontId="3" fillId="0" borderId="0" xfId="2" applyNumberFormat="1" applyFont="1" applyAlignment="1">
      <alignment horizontal="center"/>
    </xf>
    <xf numFmtId="0" fontId="2" fillId="0" borderId="0" xfId="2"/>
    <xf numFmtId="165" fontId="0" fillId="0" borderId="0" xfId="0" applyNumberFormat="1"/>
    <xf numFmtId="0" fontId="0" fillId="0" borderId="1" xfId="0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164" fontId="3" fillId="0" borderId="4" xfId="2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164" fontId="3" fillId="0" borderId="8" xfId="2" applyNumberFormat="1" applyFont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1" xfId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166" fontId="5" fillId="0" borderId="11" xfId="1" quotePrefix="1" applyNumberFormat="1" applyFont="1" applyFill="1" applyBorder="1" applyAlignment="1" applyProtection="1">
      <alignment horizontal="center"/>
    </xf>
    <xf numFmtId="167" fontId="5" fillId="0" borderId="11" xfId="1" applyNumberFormat="1" applyFont="1" applyFill="1" applyBorder="1" applyAlignment="1" applyProtection="1">
      <alignment horizontal="center"/>
    </xf>
    <xf numFmtId="168" fontId="5" fillId="0" borderId="11" xfId="1" applyNumberFormat="1" applyFont="1" applyFill="1" applyBorder="1" applyAlignment="1" applyProtection="1">
      <alignment horizontal="center"/>
    </xf>
    <xf numFmtId="164" fontId="3" fillId="3" borderId="12" xfId="2" applyNumberFormat="1" applyFont="1" applyFill="1" applyBorder="1" applyAlignment="1" applyProtection="1">
      <alignment horizontal="center"/>
    </xf>
    <xf numFmtId="164" fontId="3" fillId="4" borderId="13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0" fontId="5" fillId="0" borderId="11" xfId="1" quotePrefix="1" applyFont="1" applyFill="1" applyBorder="1" applyAlignment="1">
      <alignment horizontal="center"/>
    </xf>
    <xf numFmtId="0" fontId="3" fillId="0" borderId="11" xfId="2" applyFont="1" applyBorder="1"/>
    <xf numFmtId="0" fontId="3" fillId="0" borderId="11" xfId="2" applyFont="1" applyBorder="1" applyAlignment="1">
      <alignment horizontal="center"/>
    </xf>
    <xf numFmtId="49" fontId="3" fillId="0" borderId="11" xfId="2" applyNumberFormat="1" applyFont="1" applyBorder="1" applyAlignment="1">
      <alignment horizontal="center"/>
    </xf>
    <xf numFmtId="167" fontId="3" fillId="0" borderId="11" xfId="2" applyNumberFormat="1" applyFont="1" applyBorder="1" applyAlignment="1" applyProtection="1">
      <alignment horizontal="center"/>
    </xf>
    <xf numFmtId="167" fontId="3" fillId="0" borderId="11" xfId="2" applyNumberFormat="1" applyFont="1" applyFill="1" applyBorder="1" applyAlignment="1" applyProtection="1">
      <alignment horizontal="center"/>
    </xf>
    <xf numFmtId="168" fontId="3" fillId="0" borderId="11" xfId="2" applyNumberFormat="1" applyFont="1" applyBorder="1" applyAlignment="1" applyProtection="1">
      <alignment horizontal="center"/>
    </xf>
    <xf numFmtId="164" fontId="3" fillId="3" borderId="11" xfId="2" applyNumberFormat="1" applyFont="1" applyFill="1" applyBorder="1" applyAlignment="1" applyProtection="1">
      <alignment horizontal="center"/>
    </xf>
    <xf numFmtId="168" fontId="3" fillId="5" borderId="10" xfId="2" applyNumberFormat="1" applyFont="1" applyFill="1" applyBorder="1" applyAlignment="1" applyProtection="1">
      <alignment horizontal="center"/>
    </xf>
    <xf numFmtId="168" fontId="3" fillId="5" borderId="11" xfId="2" applyNumberFormat="1" applyFont="1" applyFill="1" applyBorder="1" applyAlignment="1" applyProtection="1">
      <alignment horizontal="center"/>
    </xf>
    <xf numFmtId="164" fontId="3" fillId="0" borderId="11" xfId="2" applyNumberFormat="1" applyFont="1" applyFill="1" applyBorder="1" applyAlignment="1" applyProtection="1">
      <alignment horizontal="center"/>
    </xf>
    <xf numFmtId="168" fontId="3" fillId="0" borderId="14" xfId="2" applyNumberFormat="1" applyFont="1" applyFill="1" applyBorder="1" applyAlignment="1" applyProtection="1">
      <alignment horizontal="center"/>
    </xf>
    <xf numFmtId="169" fontId="3" fillId="0" borderId="11" xfId="2" quotePrefix="1" applyNumberFormat="1" applyFont="1" applyBorder="1" applyAlignment="1">
      <alignment horizontal="center"/>
    </xf>
    <xf numFmtId="0" fontId="3" fillId="0" borderId="11" xfId="2" quotePrefix="1" applyFont="1" applyBorder="1" applyAlignment="1">
      <alignment horizontal="center"/>
    </xf>
    <xf numFmtId="168" fontId="3" fillId="0" borderId="9" xfId="2" applyNumberFormat="1" applyFont="1" applyFill="1" applyBorder="1" applyAlignment="1" applyProtection="1">
      <alignment horizontal="center"/>
    </xf>
    <xf numFmtId="164" fontId="3" fillId="6" borderId="12" xfId="2" applyNumberFormat="1" applyFont="1" applyFill="1" applyBorder="1" applyAlignment="1" applyProtection="1">
      <alignment horizontal="center"/>
    </xf>
    <xf numFmtId="0" fontId="2" fillId="0" borderId="0" xfId="2" applyFill="1"/>
    <xf numFmtId="164" fontId="2" fillId="0" borderId="0" xfId="2" applyNumberFormat="1"/>
    <xf numFmtId="0" fontId="2" fillId="0" borderId="0" xfId="2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70" fontId="6" fillId="0" borderId="0" xfId="0" applyNumberFormat="1" applyFont="1" applyFill="1" applyBorder="1"/>
    <xf numFmtId="167" fontId="5" fillId="7" borderId="11" xfId="1" applyNumberFormat="1" applyFont="1" applyFill="1" applyBorder="1" applyAlignment="1" applyProtection="1">
      <alignment horizontal="center"/>
    </xf>
    <xf numFmtId="166" fontId="5" fillId="7" borderId="11" xfId="1" quotePrefix="1" applyNumberFormat="1" applyFont="1" applyFill="1" applyBorder="1" applyAlignment="1" applyProtection="1">
      <alignment horizontal="center"/>
    </xf>
    <xf numFmtId="167" fontId="3" fillId="7" borderId="11" xfId="2" applyNumberFormat="1" applyFont="1" applyFill="1" applyBorder="1" applyAlignment="1" applyProtection="1">
      <alignment horizontal="center"/>
    </xf>
  </cellXfs>
  <cellStyles count="3">
    <cellStyle name="Neutral" xfId="1" builtinId="28"/>
    <cellStyle name="Normal" xfId="0" builtinId="0"/>
    <cellStyle name="Normal_Sheet1" xfId="2" xr:uid="{2DFB3D70-0E65-4021-B709-0AE0E71CA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A597-6681-4AA7-B7CF-591580C3FD71}">
  <sheetPr>
    <pageSetUpPr fitToPage="1"/>
  </sheetPr>
  <dimension ref="A1:O185"/>
  <sheetViews>
    <sheetView tabSelected="1" workbookViewId="0">
      <selection activeCell="A101" sqref="A101"/>
    </sheetView>
  </sheetViews>
  <sheetFormatPr defaultRowHeight="15" x14ac:dyDescent="0.25"/>
  <cols>
    <col min="1" max="1" width="19.28515625" customWidth="1"/>
    <col min="2" max="2" width="13.5703125" bestFit="1" customWidth="1"/>
    <col min="3" max="3" width="9.42578125" bestFit="1" customWidth="1"/>
    <col min="4" max="4" width="9.28515625" bestFit="1" customWidth="1"/>
    <col min="5" max="5" width="9.42578125" bestFit="1" customWidth="1"/>
    <col min="6" max="6" width="11.7109375" bestFit="1" customWidth="1"/>
    <col min="8" max="8" width="10.5703125" bestFit="1" customWidth="1"/>
    <col min="9" max="9" width="11" bestFit="1" customWidth="1"/>
    <col min="10" max="10" width="11" style="49" bestFit="1" customWidth="1"/>
    <col min="11" max="11" width="13.5703125" bestFit="1" customWidth="1"/>
    <col min="12" max="12" width="12.85546875" bestFit="1" customWidth="1"/>
    <col min="13" max="13" width="13.7109375" style="50" bestFit="1" customWidth="1"/>
    <col min="15" max="15" width="10.7109375" style="6" customWidth="1"/>
    <col min="257" max="257" width="19.28515625" customWidth="1"/>
    <col min="258" max="258" width="13.5703125" bestFit="1" customWidth="1"/>
    <col min="259" max="259" width="9.42578125" bestFit="1" customWidth="1"/>
    <col min="260" max="260" width="9.28515625" bestFit="1" customWidth="1"/>
    <col min="261" max="261" width="9.42578125" bestFit="1" customWidth="1"/>
    <col min="262" max="262" width="11.7109375" bestFit="1" customWidth="1"/>
    <col min="264" max="264" width="10.5703125" bestFit="1" customWidth="1"/>
    <col min="265" max="266" width="11" bestFit="1" customWidth="1"/>
    <col min="267" max="267" width="13.5703125" bestFit="1" customWidth="1"/>
    <col min="268" max="268" width="12.85546875" bestFit="1" customWidth="1"/>
    <col min="269" max="269" width="13.7109375" bestFit="1" customWidth="1"/>
    <col min="271" max="271" width="10.7109375" customWidth="1"/>
    <col min="513" max="513" width="19.28515625" customWidth="1"/>
    <col min="514" max="514" width="13.5703125" bestFit="1" customWidth="1"/>
    <col min="515" max="515" width="9.42578125" bestFit="1" customWidth="1"/>
    <col min="516" max="516" width="9.28515625" bestFit="1" customWidth="1"/>
    <col min="517" max="517" width="9.42578125" bestFit="1" customWidth="1"/>
    <col min="518" max="518" width="11.7109375" bestFit="1" customWidth="1"/>
    <col min="520" max="520" width="10.5703125" bestFit="1" customWidth="1"/>
    <col min="521" max="522" width="11" bestFit="1" customWidth="1"/>
    <col min="523" max="523" width="13.5703125" bestFit="1" customWidth="1"/>
    <col min="524" max="524" width="12.85546875" bestFit="1" customWidth="1"/>
    <col min="525" max="525" width="13.7109375" bestFit="1" customWidth="1"/>
    <col min="527" max="527" width="10.7109375" customWidth="1"/>
    <col min="769" max="769" width="19.28515625" customWidth="1"/>
    <col min="770" max="770" width="13.5703125" bestFit="1" customWidth="1"/>
    <col min="771" max="771" width="9.42578125" bestFit="1" customWidth="1"/>
    <col min="772" max="772" width="9.28515625" bestFit="1" customWidth="1"/>
    <col min="773" max="773" width="9.42578125" bestFit="1" customWidth="1"/>
    <col min="774" max="774" width="11.7109375" bestFit="1" customWidth="1"/>
    <col min="776" max="776" width="10.5703125" bestFit="1" customWidth="1"/>
    <col min="777" max="778" width="11" bestFit="1" customWidth="1"/>
    <col min="779" max="779" width="13.5703125" bestFit="1" customWidth="1"/>
    <col min="780" max="780" width="12.85546875" bestFit="1" customWidth="1"/>
    <col min="781" max="781" width="13.7109375" bestFit="1" customWidth="1"/>
    <col min="783" max="783" width="10.7109375" customWidth="1"/>
    <col min="1025" max="1025" width="19.28515625" customWidth="1"/>
    <col min="1026" max="1026" width="13.5703125" bestFit="1" customWidth="1"/>
    <col min="1027" max="1027" width="9.42578125" bestFit="1" customWidth="1"/>
    <col min="1028" max="1028" width="9.28515625" bestFit="1" customWidth="1"/>
    <col min="1029" max="1029" width="9.42578125" bestFit="1" customWidth="1"/>
    <col min="1030" max="1030" width="11.7109375" bestFit="1" customWidth="1"/>
    <col min="1032" max="1032" width="10.5703125" bestFit="1" customWidth="1"/>
    <col min="1033" max="1034" width="11" bestFit="1" customWidth="1"/>
    <col min="1035" max="1035" width="13.5703125" bestFit="1" customWidth="1"/>
    <col min="1036" max="1036" width="12.85546875" bestFit="1" customWidth="1"/>
    <col min="1037" max="1037" width="13.7109375" bestFit="1" customWidth="1"/>
    <col min="1039" max="1039" width="10.7109375" customWidth="1"/>
    <col min="1281" max="1281" width="19.28515625" customWidth="1"/>
    <col min="1282" max="1282" width="13.5703125" bestFit="1" customWidth="1"/>
    <col min="1283" max="1283" width="9.42578125" bestFit="1" customWidth="1"/>
    <col min="1284" max="1284" width="9.28515625" bestFit="1" customWidth="1"/>
    <col min="1285" max="1285" width="9.42578125" bestFit="1" customWidth="1"/>
    <col min="1286" max="1286" width="11.7109375" bestFit="1" customWidth="1"/>
    <col min="1288" max="1288" width="10.5703125" bestFit="1" customWidth="1"/>
    <col min="1289" max="1290" width="11" bestFit="1" customWidth="1"/>
    <col min="1291" max="1291" width="13.5703125" bestFit="1" customWidth="1"/>
    <col min="1292" max="1292" width="12.85546875" bestFit="1" customWidth="1"/>
    <col min="1293" max="1293" width="13.7109375" bestFit="1" customWidth="1"/>
    <col min="1295" max="1295" width="10.7109375" customWidth="1"/>
    <col min="1537" max="1537" width="19.28515625" customWidth="1"/>
    <col min="1538" max="1538" width="13.5703125" bestFit="1" customWidth="1"/>
    <col min="1539" max="1539" width="9.42578125" bestFit="1" customWidth="1"/>
    <col min="1540" max="1540" width="9.28515625" bestFit="1" customWidth="1"/>
    <col min="1541" max="1541" width="9.42578125" bestFit="1" customWidth="1"/>
    <col min="1542" max="1542" width="11.7109375" bestFit="1" customWidth="1"/>
    <col min="1544" max="1544" width="10.5703125" bestFit="1" customWidth="1"/>
    <col min="1545" max="1546" width="11" bestFit="1" customWidth="1"/>
    <col min="1547" max="1547" width="13.5703125" bestFit="1" customWidth="1"/>
    <col min="1548" max="1548" width="12.85546875" bestFit="1" customWidth="1"/>
    <col min="1549" max="1549" width="13.7109375" bestFit="1" customWidth="1"/>
    <col min="1551" max="1551" width="10.7109375" customWidth="1"/>
    <col min="1793" max="1793" width="19.28515625" customWidth="1"/>
    <col min="1794" max="1794" width="13.5703125" bestFit="1" customWidth="1"/>
    <col min="1795" max="1795" width="9.42578125" bestFit="1" customWidth="1"/>
    <col min="1796" max="1796" width="9.28515625" bestFit="1" customWidth="1"/>
    <col min="1797" max="1797" width="9.42578125" bestFit="1" customWidth="1"/>
    <col min="1798" max="1798" width="11.7109375" bestFit="1" customWidth="1"/>
    <col min="1800" max="1800" width="10.5703125" bestFit="1" customWidth="1"/>
    <col min="1801" max="1802" width="11" bestFit="1" customWidth="1"/>
    <col min="1803" max="1803" width="13.5703125" bestFit="1" customWidth="1"/>
    <col min="1804" max="1804" width="12.85546875" bestFit="1" customWidth="1"/>
    <col min="1805" max="1805" width="13.7109375" bestFit="1" customWidth="1"/>
    <col min="1807" max="1807" width="10.7109375" customWidth="1"/>
    <col min="2049" max="2049" width="19.28515625" customWidth="1"/>
    <col min="2050" max="2050" width="13.5703125" bestFit="1" customWidth="1"/>
    <col min="2051" max="2051" width="9.42578125" bestFit="1" customWidth="1"/>
    <col min="2052" max="2052" width="9.28515625" bestFit="1" customWidth="1"/>
    <col min="2053" max="2053" width="9.42578125" bestFit="1" customWidth="1"/>
    <col min="2054" max="2054" width="11.7109375" bestFit="1" customWidth="1"/>
    <col min="2056" max="2056" width="10.5703125" bestFit="1" customWidth="1"/>
    <col min="2057" max="2058" width="11" bestFit="1" customWidth="1"/>
    <col min="2059" max="2059" width="13.5703125" bestFit="1" customWidth="1"/>
    <col min="2060" max="2060" width="12.85546875" bestFit="1" customWidth="1"/>
    <col min="2061" max="2061" width="13.7109375" bestFit="1" customWidth="1"/>
    <col min="2063" max="2063" width="10.7109375" customWidth="1"/>
    <col min="2305" max="2305" width="19.28515625" customWidth="1"/>
    <col min="2306" max="2306" width="13.5703125" bestFit="1" customWidth="1"/>
    <col min="2307" max="2307" width="9.42578125" bestFit="1" customWidth="1"/>
    <col min="2308" max="2308" width="9.28515625" bestFit="1" customWidth="1"/>
    <col min="2309" max="2309" width="9.42578125" bestFit="1" customWidth="1"/>
    <col min="2310" max="2310" width="11.7109375" bestFit="1" customWidth="1"/>
    <col min="2312" max="2312" width="10.5703125" bestFit="1" customWidth="1"/>
    <col min="2313" max="2314" width="11" bestFit="1" customWidth="1"/>
    <col min="2315" max="2315" width="13.5703125" bestFit="1" customWidth="1"/>
    <col min="2316" max="2316" width="12.85546875" bestFit="1" customWidth="1"/>
    <col min="2317" max="2317" width="13.7109375" bestFit="1" customWidth="1"/>
    <col min="2319" max="2319" width="10.7109375" customWidth="1"/>
    <col min="2561" max="2561" width="19.28515625" customWidth="1"/>
    <col min="2562" max="2562" width="13.5703125" bestFit="1" customWidth="1"/>
    <col min="2563" max="2563" width="9.42578125" bestFit="1" customWidth="1"/>
    <col min="2564" max="2564" width="9.28515625" bestFit="1" customWidth="1"/>
    <col min="2565" max="2565" width="9.42578125" bestFit="1" customWidth="1"/>
    <col min="2566" max="2566" width="11.7109375" bestFit="1" customWidth="1"/>
    <col min="2568" max="2568" width="10.5703125" bestFit="1" customWidth="1"/>
    <col min="2569" max="2570" width="11" bestFit="1" customWidth="1"/>
    <col min="2571" max="2571" width="13.5703125" bestFit="1" customWidth="1"/>
    <col min="2572" max="2572" width="12.85546875" bestFit="1" customWidth="1"/>
    <col min="2573" max="2573" width="13.7109375" bestFit="1" customWidth="1"/>
    <col min="2575" max="2575" width="10.7109375" customWidth="1"/>
    <col min="2817" max="2817" width="19.28515625" customWidth="1"/>
    <col min="2818" max="2818" width="13.5703125" bestFit="1" customWidth="1"/>
    <col min="2819" max="2819" width="9.42578125" bestFit="1" customWidth="1"/>
    <col min="2820" max="2820" width="9.28515625" bestFit="1" customWidth="1"/>
    <col min="2821" max="2821" width="9.42578125" bestFit="1" customWidth="1"/>
    <col min="2822" max="2822" width="11.7109375" bestFit="1" customWidth="1"/>
    <col min="2824" max="2824" width="10.5703125" bestFit="1" customWidth="1"/>
    <col min="2825" max="2826" width="11" bestFit="1" customWidth="1"/>
    <col min="2827" max="2827" width="13.5703125" bestFit="1" customWidth="1"/>
    <col min="2828" max="2828" width="12.85546875" bestFit="1" customWidth="1"/>
    <col min="2829" max="2829" width="13.7109375" bestFit="1" customWidth="1"/>
    <col min="2831" max="2831" width="10.7109375" customWidth="1"/>
    <col min="3073" max="3073" width="19.28515625" customWidth="1"/>
    <col min="3074" max="3074" width="13.5703125" bestFit="1" customWidth="1"/>
    <col min="3075" max="3075" width="9.42578125" bestFit="1" customWidth="1"/>
    <col min="3076" max="3076" width="9.28515625" bestFit="1" customWidth="1"/>
    <col min="3077" max="3077" width="9.42578125" bestFit="1" customWidth="1"/>
    <col min="3078" max="3078" width="11.7109375" bestFit="1" customWidth="1"/>
    <col min="3080" max="3080" width="10.5703125" bestFit="1" customWidth="1"/>
    <col min="3081" max="3082" width="11" bestFit="1" customWidth="1"/>
    <col min="3083" max="3083" width="13.5703125" bestFit="1" customWidth="1"/>
    <col min="3084" max="3084" width="12.85546875" bestFit="1" customWidth="1"/>
    <col min="3085" max="3085" width="13.7109375" bestFit="1" customWidth="1"/>
    <col min="3087" max="3087" width="10.7109375" customWidth="1"/>
    <col min="3329" max="3329" width="19.28515625" customWidth="1"/>
    <col min="3330" max="3330" width="13.5703125" bestFit="1" customWidth="1"/>
    <col min="3331" max="3331" width="9.42578125" bestFit="1" customWidth="1"/>
    <col min="3332" max="3332" width="9.28515625" bestFit="1" customWidth="1"/>
    <col min="3333" max="3333" width="9.42578125" bestFit="1" customWidth="1"/>
    <col min="3334" max="3334" width="11.7109375" bestFit="1" customWidth="1"/>
    <col min="3336" max="3336" width="10.5703125" bestFit="1" customWidth="1"/>
    <col min="3337" max="3338" width="11" bestFit="1" customWidth="1"/>
    <col min="3339" max="3339" width="13.5703125" bestFit="1" customWidth="1"/>
    <col min="3340" max="3340" width="12.85546875" bestFit="1" customWidth="1"/>
    <col min="3341" max="3341" width="13.7109375" bestFit="1" customWidth="1"/>
    <col min="3343" max="3343" width="10.7109375" customWidth="1"/>
    <col min="3585" max="3585" width="19.28515625" customWidth="1"/>
    <col min="3586" max="3586" width="13.5703125" bestFit="1" customWidth="1"/>
    <col min="3587" max="3587" width="9.42578125" bestFit="1" customWidth="1"/>
    <col min="3588" max="3588" width="9.28515625" bestFit="1" customWidth="1"/>
    <col min="3589" max="3589" width="9.42578125" bestFit="1" customWidth="1"/>
    <col min="3590" max="3590" width="11.7109375" bestFit="1" customWidth="1"/>
    <col min="3592" max="3592" width="10.5703125" bestFit="1" customWidth="1"/>
    <col min="3593" max="3594" width="11" bestFit="1" customWidth="1"/>
    <col min="3595" max="3595" width="13.5703125" bestFit="1" customWidth="1"/>
    <col min="3596" max="3596" width="12.85546875" bestFit="1" customWidth="1"/>
    <col min="3597" max="3597" width="13.7109375" bestFit="1" customWidth="1"/>
    <col min="3599" max="3599" width="10.7109375" customWidth="1"/>
    <col min="3841" max="3841" width="19.28515625" customWidth="1"/>
    <col min="3842" max="3842" width="13.5703125" bestFit="1" customWidth="1"/>
    <col min="3843" max="3843" width="9.42578125" bestFit="1" customWidth="1"/>
    <col min="3844" max="3844" width="9.28515625" bestFit="1" customWidth="1"/>
    <col min="3845" max="3845" width="9.42578125" bestFit="1" customWidth="1"/>
    <col min="3846" max="3846" width="11.7109375" bestFit="1" customWidth="1"/>
    <col min="3848" max="3848" width="10.5703125" bestFit="1" customWidth="1"/>
    <col min="3849" max="3850" width="11" bestFit="1" customWidth="1"/>
    <col min="3851" max="3851" width="13.5703125" bestFit="1" customWidth="1"/>
    <col min="3852" max="3852" width="12.85546875" bestFit="1" customWidth="1"/>
    <col min="3853" max="3853" width="13.7109375" bestFit="1" customWidth="1"/>
    <col min="3855" max="3855" width="10.7109375" customWidth="1"/>
    <col min="4097" max="4097" width="19.28515625" customWidth="1"/>
    <col min="4098" max="4098" width="13.5703125" bestFit="1" customWidth="1"/>
    <col min="4099" max="4099" width="9.42578125" bestFit="1" customWidth="1"/>
    <col min="4100" max="4100" width="9.28515625" bestFit="1" customWidth="1"/>
    <col min="4101" max="4101" width="9.42578125" bestFit="1" customWidth="1"/>
    <col min="4102" max="4102" width="11.7109375" bestFit="1" customWidth="1"/>
    <col min="4104" max="4104" width="10.5703125" bestFit="1" customWidth="1"/>
    <col min="4105" max="4106" width="11" bestFit="1" customWidth="1"/>
    <col min="4107" max="4107" width="13.5703125" bestFit="1" customWidth="1"/>
    <col min="4108" max="4108" width="12.85546875" bestFit="1" customWidth="1"/>
    <col min="4109" max="4109" width="13.7109375" bestFit="1" customWidth="1"/>
    <col min="4111" max="4111" width="10.7109375" customWidth="1"/>
    <col min="4353" max="4353" width="19.28515625" customWidth="1"/>
    <col min="4354" max="4354" width="13.5703125" bestFit="1" customWidth="1"/>
    <col min="4355" max="4355" width="9.42578125" bestFit="1" customWidth="1"/>
    <col min="4356" max="4356" width="9.28515625" bestFit="1" customWidth="1"/>
    <col min="4357" max="4357" width="9.42578125" bestFit="1" customWidth="1"/>
    <col min="4358" max="4358" width="11.7109375" bestFit="1" customWidth="1"/>
    <col min="4360" max="4360" width="10.5703125" bestFit="1" customWidth="1"/>
    <col min="4361" max="4362" width="11" bestFit="1" customWidth="1"/>
    <col min="4363" max="4363" width="13.5703125" bestFit="1" customWidth="1"/>
    <col min="4364" max="4364" width="12.85546875" bestFit="1" customWidth="1"/>
    <col min="4365" max="4365" width="13.7109375" bestFit="1" customWidth="1"/>
    <col min="4367" max="4367" width="10.7109375" customWidth="1"/>
    <col min="4609" max="4609" width="19.28515625" customWidth="1"/>
    <col min="4610" max="4610" width="13.5703125" bestFit="1" customWidth="1"/>
    <col min="4611" max="4611" width="9.42578125" bestFit="1" customWidth="1"/>
    <col min="4612" max="4612" width="9.28515625" bestFit="1" customWidth="1"/>
    <col min="4613" max="4613" width="9.42578125" bestFit="1" customWidth="1"/>
    <col min="4614" max="4614" width="11.7109375" bestFit="1" customWidth="1"/>
    <col min="4616" max="4616" width="10.5703125" bestFit="1" customWidth="1"/>
    <col min="4617" max="4618" width="11" bestFit="1" customWidth="1"/>
    <col min="4619" max="4619" width="13.5703125" bestFit="1" customWidth="1"/>
    <col min="4620" max="4620" width="12.85546875" bestFit="1" customWidth="1"/>
    <col min="4621" max="4621" width="13.7109375" bestFit="1" customWidth="1"/>
    <col min="4623" max="4623" width="10.7109375" customWidth="1"/>
    <col min="4865" max="4865" width="19.28515625" customWidth="1"/>
    <col min="4866" max="4866" width="13.5703125" bestFit="1" customWidth="1"/>
    <col min="4867" max="4867" width="9.42578125" bestFit="1" customWidth="1"/>
    <col min="4868" max="4868" width="9.28515625" bestFit="1" customWidth="1"/>
    <col min="4869" max="4869" width="9.42578125" bestFit="1" customWidth="1"/>
    <col min="4870" max="4870" width="11.7109375" bestFit="1" customWidth="1"/>
    <col min="4872" max="4872" width="10.5703125" bestFit="1" customWidth="1"/>
    <col min="4873" max="4874" width="11" bestFit="1" customWidth="1"/>
    <col min="4875" max="4875" width="13.5703125" bestFit="1" customWidth="1"/>
    <col min="4876" max="4876" width="12.85546875" bestFit="1" customWidth="1"/>
    <col min="4877" max="4877" width="13.7109375" bestFit="1" customWidth="1"/>
    <col min="4879" max="4879" width="10.7109375" customWidth="1"/>
    <col min="5121" max="5121" width="19.28515625" customWidth="1"/>
    <col min="5122" max="5122" width="13.5703125" bestFit="1" customWidth="1"/>
    <col min="5123" max="5123" width="9.42578125" bestFit="1" customWidth="1"/>
    <col min="5124" max="5124" width="9.28515625" bestFit="1" customWidth="1"/>
    <col min="5125" max="5125" width="9.42578125" bestFit="1" customWidth="1"/>
    <col min="5126" max="5126" width="11.7109375" bestFit="1" customWidth="1"/>
    <col min="5128" max="5128" width="10.5703125" bestFit="1" customWidth="1"/>
    <col min="5129" max="5130" width="11" bestFit="1" customWidth="1"/>
    <col min="5131" max="5131" width="13.5703125" bestFit="1" customWidth="1"/>
    <col min="5132" max="5132" width="12.85546875" bestFit="1" customWidth="1"/>
    <col min="5133" max="5133" width="13.7109375" bestFit="1" customWidth="1"/>
    <col min="5135" max="5135" width="10.7109375" customWidth="1"/>
    <col min="5377" max="5377" width="19.28515625" customWidth="1"/>
    <col min="5378" max="5378" width="13.5703125" bestFit="1" customWidth="1"/>
    <col min="5379" max="5379" width="9.42578125" bestFit="1" customWidth="1"/>
    <col min="5380" max="5380" width="9.28515625" bestFit="1" customWidth="1"/>
    <col min="5381" max="5381" width="9.42578125" bestFit="1" customWidth="1"/>
    <col min="5382" max="5382" width="11.7109375" bestFit="1" customWidth="1"/>
    <col min="5384" max="5384" width="10.5703125" bestFit="1" customWidth="1"/>
    <col min="5385" max="5386" width="11" bestFit="1" customWidth="1"/>
    <col min="5387" max="5387" width="13.5703125" bestFit="1" customWidth="1"/>
    <col min="5388" max="5388" width="12.85546875" bestFit="1" customWidth="1"/>
    <col min="5389" max="5389" width="13.7109375" bestFit="1" customWidth="1"/>
    <col min="5391" max="5391" width="10.7109375" customWidth="1"/>
    <col min="5633" max="5633" width="19.28515625" customWidth="1"/>
    <col min="5634" max="5634" width="13.5703125" bestFit="1" customWidth="1"/>
    <col min="5635" max="5635" width="9.42578125" bestFit="1" customWidth="1"/>
    <col min="5636" max="5636" width="9.28515625" bestFit="1" customWidth="1"/>
    <col min="5637" max="5637" width="9.42578125" bestFit="1" customWidth="1"/>
    <col min="5638" max="5638" width="11.7109375" bestFit="1" customWidth="1"/>
    <col min="5640" max="5640" width="10.5703125" bestFit="1" customWidth="1"/>
    <col min="5641" max="5642" width="11" bestFit="1" customWidth="1"/>
    <col min="5643" max="5643" width="13.5703125" bestFit="1" customWidth="1"/>
    <col min="5644" max="5644" width="12.85546875" bestFit="1" customWidth="1"/>
    <col min="5645" max="5645" width="13.7109375" bestFit="1" customWidth="1"/>
    <col min="5647" max="5647" width="10.7109375" customWidth="1"/>
    <col min="5889" max="5889" width="19.28515625" customWidth="1"/>
    <col min="5890" max="5890" width="13.5703125" bestFit="1" customWidth="1"/>
    <col min="5891" max="5891" width="9.42578125" bestFit="1" customWidth="1"/>
    <col min="5892" max="5892" width="9.28515625" bestFit="1" customWidth="1"/>
    <col min="5893" max="5893" width="9.42578125" bestFit="1" customWidth="1"/>
    <col min="5894" max="5894" width="11.7109375" bestFit="1" customWidth="1"/>
    <col min="5896" max="5896" width="10.5703125" bestFit="1" customWidth="1"/>
    <col min="5897" max="5898" width="11" bestFit="1" customWidth="1"/>
    <col min="5899" max="5899" width="13.5703125" bestFit="1" customWidth="1"/>
    <col min="5900" max="5900" width="12.85546875" bestFit="1" customWidth="1"/>
    <col min="5901" max="5901" width="13.7109375" bestFit="1" customWidth="1"/>
    <col min="5903" max="5903" width="10.7109375" customWidth="1"/>
    <col min="6145" max="6145" width="19.28515625" customWidth="1"/>
    <col min="6146" max="6146" width="13.5703125" bestFit="1" customWidth="1"/>
    <col min="6147" max="6147" width="9.42578125" bestFit="1" customWidth="1"/>
    <col min="6148" max="6148" width="9.28515625" bestFit="1" customWidth="1"/>
    <col min="6149" max="6149" width="9.42578125" bestFit="1" customWidth="1"/>
    <col min="6150" max="6150" width="11.7109375" bestFit="1" customWidth="1"/>
    <col min="6152" max="6152" width="10.5703125" bestFit="1" customWidth="1"/>
    <col min="6153" max="6154" width="11" bestFit="1" customWidth="1"/>
    <col min="6155" max="6155" width="13.5703125" bestFit="1" customWidth="1"/>
    <col min="6156" max="6156" width="12.85546875" bestFit="1" customWidth="1"/>
    <col min="6157" max="6157" width="13.7109375" bestFit="1" customWidth="1"/>
    <col min="6159" max="6159" width="10.7109375" customWidth="1"/>
    <col min="6401" max="6401" width="19.28515625" customWidth="1"/>
    <col min="6402" max="6402" width="13.5703125" bestFit="1" customWidth="1"/>
    <col min="6403" max="6403" width="9.42578125" bestFit="1" customWidth="1"/>
    <col min="6404" max="6404" width="9.28515625" bestFit="1" customWidth="1"/>
    <col min="6405" max="6405" width="9.42578125" bestFit="1" customWidth="1"/>
    <col min="6406" max="6406" width="11.7109375" bestFit="1" customWidth="1"/>
    <col min="6408" max="6408" width="10.5703125" bestFit="1" customWidth="1"/>
    <col min="6409" max="6410" width="11" bestFit="1" customWidth="1"/>
    <col min="6411" max="6411" width="13.5703125" bestFit="1" customWidth="1"/>
    <col min="6412" max="6412" width="12.85546875" bestFit="1" customWidth="1"/>
    <col min="6413" max="6413" width="13.7109375" bestFit="1" customWidth="1"/>
    <col min="6415" max="6415" width="10.7109375" customWidth="1"/>
    <col min="6657" max="6657" width="19.28515625" customWidth="1"/>
    <col min="6658" max="6658" width="13.5703125" bestFit="1" customWidth="1"/>
    <col min="6659" max="6659" width="9.42578125" bestFit="1" customWidth="1"/>
    <col min="6660" max="6660" width="9.28515625" bestFit="1" customWidth="1"/>
    <col min="6661" max="6661" width="9.42578125" bestFit="1" customWidth="1"/>
    <col min="6662" max="6662" width="11.7109375" bestFit="1" customWidth="1"/>
    <col min="6664" max="6664" width="10.5703125" bestFit="1" customWidth="1"/>
    <col min="6665" max="6666" width="11" bestFit="1" customWidth="1"/>
    <col min="6667" max="6667" width="13.5703125" bestFit="1" customWidth="1"/>
    <col min="6668" max="6668" width="12.85546875" bestFit="1" customWidth="1"/>
    <col min="6669" max="6669" width="13.7109375" bestFit="1" customWidth="1"/>
    <col min="6671" max="6671" width="10.7109375" customWidth="1"/>
    <col min="6913" max="6913" width="19.28515625" customWidth="1"/>
    <col min="6914" max="6914" width="13.5703125" bestFit="1" customWidth="1"/>
    <col min="6915" max="6915" width="9.42578125" bestFit="1" customWidth="1"/>
    <col min="6916" max="6916" width="9.28515625" bestFit="1" customWidth="1"/>
    <col min="6917" max="6917" width="9.42578125" bestFit="1" customWidth="1"/>
    <col min="6918" max="6918" width="11.7109375" bestFit="1" customWidth="1"/>
    <col min="6920" max="6920" width="10.5703125" bestFit="1" customWidth="1"/>
    <col min="6921" max="6922" width="11" bestFit="1" customWidth="1"/>
    <col min="6923" max="6923" width="13.5703125" bestFit="1" customWidth="1"/>
    <col min="6924" max="6924" width="12.85546875" bestFit="1" customWidth="1"/>
    <col min="6925" max="6925" width="13.7109375" bestFit="1" customWidth="1"/>
    <col min="6927" max="6927" width="10.7109375" customWidth="1"/>
    <col min="7169" max="7169" width="19.28515625" customWidth="1"/>
    <col min="7170" max="7170" width="13.5703125" bestFit="1" customWidth="1"/>
    <col min="7171" max="7171" width="9.42578125" bestFit="1" customWidth="1"/>
    <col min="7172" max="7172" width="9.28515625" bestFit="1" customWidth="1"/>
    <col min="7173" max="7173" width="9.42578125" bestFit="1" customWidth="1"/>
    <col min="7174" max="7174" width="11.7109375" bestFit="1" customWidth="1"/>
    <col min="7176" max="7176" width="10.5703125" bestFit="1" customWidth="1"/>
    <col min="7177" max="7178" width="11" bestFit="1" customWidth="1"/>
    <col min="7179" max="7179" width="13.5703125" bestFit="1" customWidth="1"/>
    <col min="7180" max="7180" width="12.85546875" bestFit="1" customWidth="1"/>
    <col min="7181" max="7181" width="13.7109375" bestFit="1" customWidth="1"/>
    <col min="7183" max="7183" width="10.7109375" customWidth="1"/>
    <col min="7425" max="7425" width="19.28515625" customWidth="1"/>
    <col min="7426" max="7426" width="13.5703125" bestFit="1" customWidth="1"/>
    <col min="7427" max="7427" width="9.42578125" bestFit="1" customWidth="1"/>
    <col min="7428" max="7428" width="9.28515625" bestFit="1" customWidth="1"/>
    <col min="7429" max="7429" width="9.42578125" bestFit="1" customWidth="1"/>
    <col min="7430" max="7430" width="11.7109375" bestFit="1" customWidth="1"/>
    <col min="7432" max="7432" width="10.5703125" bestFit="1" customWidth="1"/>
    <col min="7433" max="7434" width="11" bestFit="1" customWidth="1"/>
    <col min="7435" max="7435" width="13.5703125" bestFit="1" customWidth="1"/>
    <col min="7436" max="7436" width="12.85546875" bestFit="1" customWidth="1"/>
    <col min="7437" max="7437" width="13.7109375" bestFit="1" customWidth="1"/>
    <col min="7439" max="7439" width="10.7109375" customWidth="1"/>
    <col min="7681" max="7681" width="19.28515625" customWidth="1"/>
    <col min="7682" max="7682" width="13.5703125" bestFit="1" customWidth="1"/>
    <col min="7683" max="7683" width="9.42578125" bestFit="1" customWidth="1"/>
    <col min="7684" max="7684" width="9.28515625" bestFit="1" customWidth="1"/>
    <col min="7685" max="7685" width="9.42578125" bestFit="1" customWidth="1"/>
    <col min="7686" max="7686" width="11.7109375" bestFit="1" customWidth="1"/>
    <col min="7688" max="7688" width="10.5703125" bestFit="1" customWidth="1"/>
    <col min="7689" max="7690" width="11" bestFit="1" customWidth="1"/>
    <col min="7691" max="7691" width="13.5703125" bestFit="1" customWidth="1"/>
    <col min="7692" max="7692" width="12.85546875" bestFit="1" customWidth="1"/>
    <col min="7693" max="7693" width="13.7109375" bestFit="1" customWidth="1"/>
    <col min="7695" max="7695" width="10.7109375" customWidth="1"/>
    <col min="7937" max="7937" width="19.28515625" customWidth="1"/>
    <col min="7938" max="7938" width="13.5703125" bestFit="1" customWidth="1"/>
    <col min="7939" max="7939" width="9.42578125" bestFit="1" customWidth="1"/>
    <col min="7940" max="7940" width="9.28515625" bestFit="1" customWidth="1"/>
    <col min="7941" max="7941" width="9.42578125" bestFit="1" customWidth="1"/>
    <col min="7942" max="7942" width="11.7109375" bestFit="1" customWidth="1"/>
    <col min="7944" max="7944" width="10.5703125" bestFit="1" customWidth="1"/>
    <col min="7945" max="7946" width="11" bestFit="1" customWidth="1"/>
    <col min="7947" max="7947" width="13.5703125" bestFit="1" customWidth="1"/>
    <col min="7948" max="7948" width="12.85546875" bestFit="1" customWidth="1"/>
    <col min="7949" max="7949" width="13.7109375" bestFit="1" customWidth="1"/>
    <col min="7951" max="7951" width="10.7109375" customWidth="1"/>
    <col min="8193" max="8193" width="19.28515625" customWidth="1"/>
    <col min="8194" max="8194" width="13.5703125" bestFit="1" customWidth="1"/>
    <col min="8195" max="8195" width="9.42578125" bestFit="1" customWidth="1"/>
    <col min="8196" max="8196" width="9.28515625" bestFit="1" customWidth="1"/>
    <col min="8197" max="8197" width="9.42578125" bestFit="1" customWidth="1"/>
    <col min="8198" max="8198" width="11.7109375" bestFit="1" customWidth="1"/>
    <col min="8200" max="8200" width="10.5703125" bestFit="1" customWidth="1"/>
    <col min="8201" max="8202" width="11" bestFit="1" customWidth="1"/>
    <col min="8203" max="8203" width="13.5703125" bestFit="1" customWidth="1"/>
    <col min="8204" max="8204" width="12.85546875" bestFit="1" customWidth="1"/>
    <col min="8205" max="8205" width="13.7109375" bestFit="1" customWidth="1"/>
    <col min="8207" max="8207" width="10.7109375" customWidth="1"/>
    <col min="8449" max="8449" width="19.28515625" customWidth="1"/>
    <col min="8450" max="8450" width="13.5703125" bestFit="1" customWidth="1"/>
    <col min="8451" max="8451" width="9.42578125" bestFit="1" customWidth="1"/>
    <col min="8452" max="8452" width="9.28515625" bestFit="1" customWidth="1"/>
    <col min="8453" max="8453" width="9.42578125" bestFit="1" customWidth="1"/>
    <col min="8454" max="8454" width="11.7109375" bestFit="1" customWidth="1"/>
    <col min="8456" max="8456" width="10.5703125" bestFit="1" customWidth="1"/>
    <col min="8457" max="8458" width="11" bestFit="1" customWidth="1"/>
    <col min="8459" max="8459" width="13.5703125" bestFit="1" customWidth="1"/>
    <col min="8460" max="8460" width="12.85546875" bestFit="1" customWidth="1"/>
    <col min="8461" max="8461" width="13.7109375" bestFit="1" customWidth="1"/>
    <col min="8463" max="8463" width="10.7109375" customWidth="1"/>
    <col min="8705" max="8705" width="19.28515625" customWidth="1"/>
    <col min="8706" max="8706" width="13.5703125" bestFit="1" customWidth="1"/>
    <col min="8707" max="8707" width="9.42578125" bestFit="1" customWidth="1"/>
    <col min="8708" max="8708" width="9.28515625" bestFit="1" customWidth="1"/>
    <col min="8709" max="8709" width="9.42578125" bestFit="1" customWidth="1"/>
    <col min="8710" max="8710" width="11.7109375" bestFit="1" customWidth="1"/>
    <col min="8712" max="8712" width="10.5703125" bestFit="1" customWidth="1"/>
    <col min="8713" max="8714" width="11" bestFit="1" customWidth="1"/>
    <col min="8715" max="8715" width="13.5703125" bestFit="1" customWidth="1"/>
    <col min="8716" max="8716" width="12.85546875" bestFit="1" customWidth="1"/>
    <col min="8717" max="8717" width="13.7109375" bestFit="1" customWidth="1"/>
    <col min="8719" max="8719" width="10.7109375" customWidth="1"/>
    <col min="8961" max="8961" width="19.28515625" customWidth="1"/>
    <col min="8962" max="8962" width="13.5703125" bestFit="1" customWidth="1"/>
    <col min="8963" max="8963" width="9.42578125" bestFit="1" customWidth="1"/>
    <col min="8964" max="8964" width="9.28515625" bestFit="1" customWidth="1"/>
    <col min="8965" max="8965" width="9.42578125" bestFit="1" customWidth="1"/>
    <col min="8966" max="8966" width="11.7109375" bestFit="1" customWidth="1"/>
    <col min="8968" max="8968" width="10.5703125" bestFit="1" customWidth="1"/>
    <col min="8969" max="8970" width="11" bestFit="1" customWidth="1"/>
    <col min="8971" max="8971" width="13.5703125" bestFit="1" customWidth="1"/>
    <col min="8972" max="8972" width="12.85546875" bestFit="1" customWidth="1"/>
    <col min="8973" max="8973" width="13.7109375" bestFit="1" customWidth="1"/>
    <col min="8975" max="8975" width="10.7109375" customWidth="1"/>
    <col min="9217" max="9217" width="19.28515625" customWidth="1"/>
    <col min="9218" max="9218" width="13.5703125" bestFit="1" customWidth="1"/>
    <col min="9219" max="9219" width="9.42578125" bestFit="1" customWidth="1"/>
    <col min="9220" max="9220" width="9.28515625" bestFit="1" customWidth="1"/>
    <col min="9221" max="9221" width="9.42578125" bestFit="1" customWidth="1"/>
    <col min="9222" max="9222" width="11.7109375" bestFit="1" customWidth="1"/>
    <col min="9224" max="9224" width="10.5703125" bestFit="1" customWidth="1"/>
    <col min="9225" max="9226" width="11" bestFit="1" customWidth="1"/>
    <col min="9227" max="9227" width="13.5703125" bestFit="1" customWidth="1"/>
    <col min="9228" max="9228" width="12.85546875" bestFit="1" customWidth="1"/>
    <col min="9229" max="9229" width="13.7109375" bestFit="1" customWidth="1"/>
    <col min="9231" max="9231" width="10.7109375" customWidth="1"/>
    <col min="9473" max="9473" width="19.28515625" customWidth="1"/>
    <col min="9474" max="9474" width="13.5703125" bestFit="1" customWidth="1"/>
    <col min="9475" max="9475" width="9.42578125" bestFit="1" customWidth="1"/>
    <col min="9476" max="9476" width="9.28515625" bestFit="1" customWidth="1"/>
    <col min="9477" max="9477" width="9.42578125" bestFit="1" customWidth="1"/>
    <col min="9478" max="9478" width="11.7109375" bestFit="1" customWidth="1"/>
    <col min="9480" max="9480" width="10.5703125" bestFit="1" customWidth="1"/>
    <col min="9481" max="9482" width="11" bestFit="1" customWidth="1"/>
    <col min="9483" max="9483" width="13.5703125" bestFit="1" customWidth="1"/>
    <col min="9484" max="9484" width="12.85546875" bestFit="1" customWidth="1"/>
    <col min="9485" max="9485" width="13.7109375" bestFit="1" customWidth="1"/>
    <col min="9487" max="9487" width="10.7109375" customWidth="1"/>
    <col min="9729" max="9729" width="19.28515625" customWidth="1"/>
    <col min="9730" max="9730" width="13.5703125" bestFit="1" customWidth="1"/>
    <col min="9731" max="9731" width="9.42578125" bestFit="1" customWidth="1"/>
    <col min="9732" max="9732" width="9.28515625" bestFit="1" customWidth="1"/>
    <col min="9733" max="9733" width="9.42578125" bestFit="1" customWidth="1"/>
    <col min="9734" max="9734" width="11.7109375" bestFit="1" customWidth="1"/>
    <col min="9736" max="9736" width="10.5703125" bestFit="1" customWidth="1"/>
    <col min="9737" max="9738" width="11" bestFit="1" customWidth="1"/>
    <col min="9739" max="9739" width="13.5703125" bestFit="1" customWidth="1"/>
    <col min="9740" max="9740" width="12.85546875" bestFit="1" customWidth="1"/>
    <col min="9741" max="9741" width="13.7109375" bestFit="1" customWidth="1"/>
    <col min="9743" max="9743" width="10.7109375" customWidth="1"/>
    <col min="9985" max="9985" width="19.28515625" customWidth="1"/>
    <col min="9986" max="9986" width="13.5703125" bestFit="1" customWidth="1"/>
    <col min="9987" max="9987" width="9.42578125" bestFit="1" customWidth="1"/>
    <col min="9988" max="9988" width="9.28515625" bestFit="1" customWidth="1"/>
    <col min="9989" max="9989" width="9.42578125" bestFit="1" customWidth="1"/>
    <col min="9990" max="9990" width="11.7109375" bestFit="1" customWidth="1"/>
    <col min="9992" max="9992" width="10.5703125" bestFit="1" customWidth="1"/>
    <col min="9993" max="9994" width="11" bestFit="1" customWidth="1"/>
    <col min="9995" max="9995" width="13.5703125" bestFit="1" customWidth="1"/>
    <col min="9996" max="9996" width="12.85546875" bestFit="1" customWidth="1"/>
    <col min="9997" max="9997" width="13.7109375" bestFit="1" customWidth="1"/>
    <col min="9999" max="9999" width="10.7109375" customWidth="1"/>
    <col min="10241" max="10241" width="19.28515625" customWidth="1"/>
    <col min="10242" max="10242" width="13.5703125" bestFit="1" customWidth="1"/>
    <col min="10243" max="10243" width="9.42578125" bestFit="1" customWidth="1"/>
    <col min="10244" max="10244" width="9.28515625" bestFit="1" customWidth="1"/>
    <col min="10245" max="10245" width="9.42578125" bestFit="1" customWidth="1"/>
    <col min="10246" max="10246" width="11.7109375" bestFit="1" customWidth="1"/>
    <col min="10248" max="10248" width="10.5703125" bestFit="1" customWidth="1"/>
    <col min="10249" max="10250" width="11" bestFit="1" customWidth="1"/>
    <col min="10251" max="10251" width="13.5703125" bestFit="1" customWidth="1"/>
    <col min="10252" max="10252" width="12.85546875" bestFit="1" customWidth="1"/>
    <col min="10253" max="10253" width="13.7109375" bestFit="1" customWidth="1"/>
    <col min="10255" max="10255" width="10.7109375" customWidth="1"/>
    <col min="10497" max="10497" width="19.28515625" customWidth="1"/>
    <col min="10498" max="10498" width="13.5703125" bestFit="1" customWidth="1"/>
    <col min="10499" max="10499" width="9.42578125" bestFit="1" customWidth="1"/>
    <col min="10500" max="10500" width="9.28515625" bestFit="1" customWidth="1"/>
    <col min="10501" max="10501" width="9.42578125" bestFit="1" customWidth="1"/>
    <col min="10502" max="10502" width="11.7109375" bestFit="1" customWidth="1"/>
    <col min="10504" max="10504" width="10.5703125" bestFit="1" customWidth="1"/>
    <col min="10505" max="10506" width="11" bestFit="1" customWidth="1"/>
    <col min="10507" max="10507" width="13.5703125" bestFit="1" customWidth="1"/>
    <col min="10508" max="10508" width="12.85546875" bestFit="1" customWidth="1"/>
    <col min="10509" max="10509" width="13.7109375" bestFit="1" customWidth="1"/>
    <col min="10511" max="10511" width="10.7109375" customWidth="1"/>
    <col min="10753" max="10753" width="19.28515625" customWidth="1"/>
    <col min="10754" max="10754" width="13.5703125" bestFit="1" customWidth="1"/>
    <col min="10755" max="10755" width="9.42578125" bestFit="1" customWidth="1"/>
    <col min="10756" max="10756" width="9.28515625" bestFit="1" customWidth="1"/>
    <col min="10757" max="10757" width="9.42578125" bestFit="1" customWidth="1"/>
    <col min="10758" max="10758" width="11.7109375" bestFit="1" customWidth="1"/>
    <col min="10760" max="10760" width="10.5703125" bestFit="1" customWidth="1"/>
    <col min="10761" max="10762" width="11" bestFit="1" customWidth="1"/>
    <col min="10763" max="10763" width="13.5703125" bestFit="1" customWidth="1"/>
    <col min="10764" max="10764" width="12.85546875" bestFit="1" customWidth="1"/>
    <col min="10765" max="10765" width="13.7109375" bestFit="1" customWidth="1"/>
    <col min="10767" max="10767" width="10.7109375" customWidth="1"/>
    <col min="11009" max="11009" width="19.28515625" customWidth="1"/>
    <col min="11010" max="11010" width="13.5703125" bestFit="1" customWidth="1"/>
    <col min="11011" max="11011" width="9.42578125" bestFit="1" customWidth="1"/>
    <col min="11012" max="11012" width="9.28515625" bestFit="1" customWidth="1"/>
    <col min="11013" max="11013" width="9.42578125" bestFit="1" customWidth="1"/>
    <col min="11014" max="11014" width="11.7109375" bestFit="1" customWidth="1"/>
    <col min="11016" max="11016" width="10.5703125" bestFit="1" customWidth="1"/>
    <col min="11017" max="11018" width="11" bestFit="1" customWidth="1"/>
    <col min="11019" max="11019" width="13.5703125" bestFit="1" customWidth="1"/>
    <col min="11020" max="11020" width="12.85546875" bestFit="1" customWidth="1"/>
    <col min="11021" max="11021" width="13.7109375" bestFit="1" customWidth="1"/>
    <col min="11023" max="11023" width="10.7109375" customWidth="1"/>
    <col min="11265" max="11265" width="19.28515625" customWidth="1"/>
    <col min="11266" max="11266" width="13.5703125" bestFit="1" customWidth="1"/>
    <col min="11267" max="11267" width="9.42578125" bestFit="1" customWidth="1"/>
    <col min="11268" max="11268" width="9.28515625" bestFit="1" customWidth="1"/>
    <col min="11269" max="11269" width="9.42578125" bestFit="1" customWidth="1"/>
    <col min="11270" max="11270" width="11.7109375" bestFit="1" customWidth="1"/>
    <col min="11272" max="11272" width="10.5703125" bestFit="1" customWidth="1"/>
    <col min="11273" max="11274" width="11" bestFit="1" customWidth="1"/>
    <col min="11275" max="11275" width="13.5703125" bestFit="1" customWidth="1"/>
    <col min="11276" max="11276" width="12.85546875" bestFit="1" customWidth="1"/>
    <col min="11277" max="11277" width="13.7109375" bestFit="1" customWidth="1"/>
    <col min="11279" max="11279" width="10.7109375" customWidth="1"/>
    <col min="11521" max="11521" width="19.28515625" customWidth="1"/>
    <col min="11522" max="11522" width="13.5703125" bestFit="1" customWidth="1"/>
    <col min="11523" max="11523" width="9.42578125" bestFit="1" customWidth="1"/>
    <col min="11524" max="11524" width="9.28515625" bestFit="1" customWidth="1"/>
    <col min="11525" max="11525" width="9.42578125" bestFit="1" customWidth="1"/>
    <col min="11526" max="11526" width="11.7109375" bestFit="1" customWidth="1"/>
    <col min="11528" max="11528" width="10.5703125" bestFit="1" customWidth="1"/>
    <col min="11529" max="11530" width="11" bestFit="1" customWidth="1"/>
    <col min="11531" max="11531" width="13.5703125" bestFit="1" customWidth="1"/>
    <col min="11532" max="11532" width="12.85546875" bestFit="1" customWidth="1"/>
    <col min="11533" max="11533" width="13.7109375" bestFit="1" customWidth="1"/>
    <col min="11535" max="11535" width="10.7109375" customWidth="1"/>
    <col min="11777" max="11777" width="19.28515625" customWidth="1"/>
    <col min="11778" max="11778" width="13.5703125" bestFit="1" customWidth="1"/>
    <col min="11779" max="11779" width="9.42578125" bestFit="1" customWidth="1"/>
    <col min="11780" max="11780" width="9.28515625" bestFit="1" customWidth="1"/>
    <col min="11781" max="11781" width="9.42578125" bestFit="1" customWidth="1"/>
    <col min="11782" max="11782" width="11.7109375" bestFit="1" customWidth="1"/>
    <col min="11784" max="11784" width="10.5703125" bestFit="1" customWidth="1"/>
    <col min="11785" max="11786" width="11" bestFit="1" customWidth="1"/>
    <col min="11787" max="11787" width="13.5703125" bestFit="1" customWidth="1"/>
    <col min="11788" max="11788" width="12.85546875" bestFit="1" customWidth="1"/>
    <col min="11789" max="11789" width="13.7109375" bestFit="1" customWidth="1"/>
    <col min="11791" max="11791" width="10.7109375" customWidth="1"/>
    <col min="12033" max="12033" width="19.28515625" customWidth="1"/>
    <col min="12034" max="12034" width="13.5703125" bestFit="1" customWidth="1"/>
    <col min="12035" max="12035" width="9.42578125" bestFit="1" customWidth="1"/>
    <col min="12036" max="12036" width="9.28515625" bestFit="1" customWidth="1"/>
    <col min="12037" max="12037" width="9.42578125" bestFit="1" customWidth="1"/>
    <col min="12038" max="12038" width="11.7109375" bestFit="1" customWidth="1"/>
    <col min="12040" max="12040" width="10.5703125" bestFit="1" customWidth="1"/>
    <col min="12041" max="12042" width="11" bestFit="1" customWidth="1"/>
    <col min="12043" max="12043" width="13.5703125" bestFit="1" customWidth="1"/>
    <col min="12044" max="12044" width="12.85546875" bestFit="1" customWidth="1"/>
    <col min="12045" max="12045" width="13.7109375" bestFit="1" customWidth="1"/>
    <col min="12047" max="12047" width="10.7109375" customWidth="1"/>
    <col min="12289" max="12289" width="19.28515625" customWidth="1"/>
    <col min="12290" max="12290" width="13.5703125" bestFit="1" customWidth="1"/>
    <col min="12291" max="12291" width="9.42578125" bestFit="1" customWidth="1"/>
    <col min="12292" max="12292" width="9.28515625" bestFit="1" customWidth="1"/>
    <col min="12293" max="12293" width="9.42578125" bestFit="1" customWidth="1"/>
    <col min="12294" max="12294" width="11.7109375" bestFit="1" customWidth="1"/>
    <col min="12296" max="12296" width="10.5703125" bestFit="1" customWidth="1"/>
    <col min="12297" max="12298" width="11" bestFit="1" customWidth="1"/>
    <col min="12299" max="12299" width="13.5703125" bestFit="1" customWidth="1"/>
    <col min="12300" max="12300" width="12.85546875" bestFit="1" customWidth="1"/>
    <col min="12301" max="12301" width="13.7109375" bestFit="1" customWidth="1"/>
    <col min="12303" max="12303" width="10.7109375" customWidth="1"/>
    <col min="12545" max="12545" width="19.28515625" customWidth="1"/>
    <col min="12546" max="12546" width="13.5703125" bestFit="1" customWidth="1"/>
    <col min="12547" max="12547" width="9.42578125" bestFit="1" customWidth="1"/>
    <col min="12548" max="12548" width="9.28515625" bestFit="1" customWidth="1"/>
    <col min="12549" max="12549" width="9.42578125" bestFit="1" customWidth="1"/>
    <col min="12550" max="12550" width="11.7109375" bestFit="1" customWidth="1"/>
    <col min="12552" max="12552" width="10.5703125" bestFit="1" customWidth="1"/>
    <col min="12553" max="12554" width="11" bestFit="1" customWidth="1"/>
    <col min="12555" max="12555" width="13.5703125" bestFit="1" customWidth="1"/>
    <col min="12556" max="12556" width="12.85546875" bestFit="1" customWidth="1"/>
    <col min="12557" max="12557" width="13.7109375" bestFit="1" customWidth="1"/>
    <col min="12559" max="12559" width="10.7109375" customWidth="1"/>
    <col min="12801" max="12801" width="19.28515625" customWidth="1"/>
    <col min="12802" max="12802" width="13.5703125" bestFit="1" customWidth="1"/>
    <col min="12803" max="12803" width="9.42578125" bestFit="1" customWidth="1"/>
    <col min="12804" max="12804" width="9.28515625" bestFit="1" customWidth="1"/>
    <col min="12805" max="12805" width="9.42578125" bestFit="1" customWidth="1"/>
    <col min="12806" max="12806" width="11.7109375" bestFit="1" customWidth="1"/>
    <col min="12808" max="12808" width="10.5703125" bestFit="1" customWidth="1"/>
    <col min="12809" max="12810" width="11" bestFit="1" customWidth="1"/>
    <col min="12811" max="12811" width="13.5703125" bestFit="1" customWidth="1"/>
    <col min="12812" max="12812" width="12.85546875" bestFit="1" customWidth="1"/>
    <col min="12813" max="12813" width="13.7109375" bestFit="1" customWidth="1"/>
    <col min="12815" max="12815" width="10.7109375" customWidth="1"/>
    <col min="13057" max="13057" width="19.28515625" customWidth="1"/>
    <col min="13058" max="13058" width="13.5703125" bestFit="1" customWidth="1"/>
    <col min="13059" max="13059" width="9.42578125" bestFit="1" customWidth="1"/>
    <col min="13060" max="13060" width="9.28515625" bestFit="1" customWidth="1"/>
    <col min="13061" max="13061" width="9.42578125" bestFit="1" customWidth="1"/>
    <col min="13062" max="13062" width="11.7109375" bestFit="1" customWidth="1"/>
    <col min="13064" max="13064" width="10.5703125" bestFit="1" customWidth="1"/>
    <col min="13065" max="13066" width="11" bestFit="1" customWidth="1"/>
    <col min="13067" max="13067" width="13.5703125" bestFit="1" customWidth="1"/>
    <col min="13068" max="13068" width="12.85546875" bestFit="1" customWidth="1"/>
    <col min="13069" max="13069" width="13.7109375" bestFit="1" customWidth="1"/>
    <col min="13071" max="13071" width="10.7109375" customWidth="1"/>
    <col min="13313" max="13313" width="19.28515625" customWidth="1"/>
    <col min="13314" max="13314" width="13.5703125" bestFit="1" customWidth="1"/>
    <col min="13315" max="13315" width="9.42578125" bestFit="1" customWidth="1"/>
    <col min="13316" max="13316" width="9.28515625" bestFit="1" customWidth="1"/>
    <col min="13317" max="13317" width="9.42578125" bestFit="1" customWidth="1"/>
    <col min="13318" max="13318" width="11.7109375" bestFit="1" customWidth="1"/>
    <col min="13320" max="13320" width="10.5703125" bestFit="1" customWidth="1"/>
    <col min="13321" max="13322" width="11" bestFit="1" customWidth="1"/>
    <col min="13323" max="13323" width="13.5703125" bestFit="1" customWidth="1"/>
    <col min="13324" max="13324" width="12.85546875" bestFit="1" customWidth="1"/>
    <col min="13325" max="13325" width="13.7109375" bestFit="1" customWidth="1"/>
    <col min="13327" max="13327" width="10.7109375" customWidth="1"/>
    <col min="13569" max="13569" width="19.28515625" customWidth="1"/>
    <col min="13570" max="13570" width="13.5703125" bestFit="1" customWidth="1"/>
    <col min="13571" max="13571" width="9.42578125" bestFit="1" customWidth="1"/>
    <col min="13572" max="13572" width="9.28515625" bestFit="1" customWidth="1"/>
    <col min="13573" max="13573" width="9.42578125" bestFit="1" customWidth="1"/>
    <col min="13574" max="13574" width="11.7109375" bestFit="1" customWidth="1"/>
    <col min="13576" max="13576" width="10.5703125" bestFit="1" customWidth="1"/>
    <col min="13577" max="13578" width="11" bestFit="1" customWidth="1"/>
    <col min="13579" max="13579" width="13.5703125" bestFit="1" customWidth="1"/>
    <col min="13580" max="13580" width="12.85546875" bestFit="1" customWidth="1"/>
    <col min="13581" max="13581" width="13.7109375" bestFit="1" customWidth="1"/>
    <col min="13583" max="13583" width="10.7109375" customWidth="1"/>
    <col min="13825" max="13825" width="19.28515625" customWidth="1"/>
    <col min="13826" max="13826" width="13.5703125" bestFit="1" customWidth="1"/>
    <col min="13827" max="13827" width="9.42578125" bestFit="1" customWidth="1"/>
    <col min="13828" max="13828" width="9.28515625" bestFit="1" customWidth="1"/>
    <col min="13829" max="13829" width="9.42578125" bestFit="1" customWidth="1"/>
    <col min="13830" max="13830" width="11.7109375" bestFit="1" customWidth="1"/>
    <col min="13832" max="13832" width="10.5703125" bestFit="1" customWidth="1"/>
    <col min="13833" max="13834" width="11" bestFit="1" customWidth="1"/>
    <col min="13835" max="13835" width="13.5703125" bestFit="1" customWidth="1"/>
    <col min="13836" max="13836" width="12.85546875" bestFit="1" customWidth="1"/>
    <col min="13837" max="13837" width="13.7109375" bestFit="1" customWidth="1"/>
    <col min="13839" max="13839" width="10.7109375" customWidth="1"/>
    <col min="14081" max="14081" width="19.28515625" customWidth="1"/>
    <col min="14082" max="14082" width="13.5703125" bestFit="1" customWidth="1"/>
    <col min="14083" max="14083" width="9.42578125" bestFit="1" customWidth="1"/>
    <col min="14084" max="14084" width="9.28515625" bestFit="1" customWidth="1"/>
    <col min="14085" max="14085" width="9.42578125" bestFit="1" customWidth="1"/>
    <col min="14086" max="14086" width="11.7109375" bestFit="1" customWidth="1"/>
    <col min="14088" max="14088" width="10.5703125" bestFit="1" customWidth="1"/>
    <col min="14089" max="14090" width="11" bestFit="1" customWidth="1"/>
    <col min="14091" max="14091" width="13.5703125" bestFit="1" customWidth="1"/>
    <col min="14092" max="14092" width="12.85546875" bestFit="1" customWidth="1"/>
    <col min="14093" max="14093" width="13.7109375" bestFit="1" customWidth="1"/>
    <col min="14095" max="14095" width="10.7109375" customWidth="1"/>
    <col min="14337" max="14337" width="19.28515625" customWidth="1"/>
    <col min="14338" max="14338" width="13.5703125" bestFit="1" customWidth="1"/>
    <col min="14339" max="14339" width="9.42578125" bestFit="1" customWidth="1"/>
    <col min="14340" max="14340" width="9.28515625" bestFit="1" customWidth="1"/>
    <col min="14341" max="14341" width="9.42578125" bestFit="1" customWidth="1"/>
    <col min="14342" max="14342" width="11.7109375" bestFit="1" customWidth="1"/>
    <col min="14344" max="14344" width="10.5703125" bestFit="1" customWidth="1"/>
    <col min="14345" max="14346" width="11" bestFit="1" customWidth="1"/>
    <col min="14347" max="14347" width="13.5703125" bestFit="1" customWidth="1"/>
    <col min="14348" max="14348" width="12.85546875" bestFit="1" customWidth="1"/>
    <col min="14349" max="14349" width="13.7109375" bestFit="1" customWidth="1"/>
    <col min="14351" max="14351" width="10.7109375" customWidth="1"/>
    <col min="14593" max="14593" width="19.28515625" customWidth="1"/>
    <col min="14594" max="14594" width="13.5703125" bestFit="1" customWidth="1"/>
    <col min="14595" max="14595" width="9.42578125" bestFit="1" customWidth="1"/>
    <col min="14596" max="14596" width="9.28515625" bestFit="1" customWidth="1"/>
    <col min="14597" max="14597" width="9.42578125" bestFit="1" customWidth="1"/>
    <col min="14598" max="14598" width="11.7109375" bestFit="1" customWidth="1"/>
    <col min="14600" max="14600" width="10.5703125" bestFit="1" customWidth="1"/>
    <col min="14601" max="14602" width="11" bestFit="1" customWidth="1"/>
    <col min="14603" max="14603" width="13.5703125" bestFit="1" customWidth="1"/>
    <col min="14604" max="14604" width="12.85546875" bestFit="1" customWidth="1"/>
    <col min="14605" max="14605" width="13.7109375" bestFit="1" customWidth="1"/>
    <col min="14607" max="14607" width="10.7109375" customWidth="1"/>
    <col min="14849" max="14849" width="19.28515625" customWidth="1"/>
    <col min="14850" max="14850" width="13.5703125" bestFit="1" customWidth="1"/>
    <col min="14851" max="14851" width="9.42578125" bestFit="1" customWidth="1"/>
    <col min="14852" max="14852" width="9.28515625" bestFit="1" customWidth="1"/>
    <col min="14853" max="14853" width="9.42578125" bestFit="1" customWidth="1"/>
    <col min="14854" max="14854" width="11.7109375" bestFit="1" customWidth="1"/>
    <col min="14856" max="14856" width="10.5703125" bestFit="1" customWidth="1"/>
    <col min="14857" max="14858" width="11" bestFit="1" customWidth="1"/>
    <col min="14859" max="14859" width="13.5703125" bestFit="1" customWidth="1"/>
    <col min="14860" max="14860" width="12.85546875" bestFit="1" customWidth="1"/>
    <col min="14861" max="14861" width="13.7109375" bestFit="1" customWidth="1"/>
    <col min="14863" max="14863" width="10.7109375" customWidth="1"/>
    <col min="15105" max="15105" width="19.28515625" customWidth="1"/>
    <col min="15106" max="15106" width="13.5703125" bestFit="1" customWidth="1"/>
    <col min="15107" max="15107" width="9.42578125" bestFit="1" customWidth="1"/>
    <col min="15108" max="15108" width="9.28515625" bestFit="1" customWidth="1"/>
    <col min="15109" max="15109" width="9.42578125" bestFit="1" customWidth="1"/>
    <col min="15110" max="15110" width="11.7109375" bestFit="1" customWidth="1"/>
    <col min="15112" max="15112" width="10.5703125" bestFit="1" customWidth="1"/>
    <col min="15113" max="15114" width="11" bestFit="1" customWidth="1"/>
    <col min="15115" max="15115" width="13.5703125" bestFit="1" customWidth="1"/>
    <col min="15116" max="15116" width="12.85546875" bestFit="1" customWidth="1"/>
    <col min="15117" max="15117" width="13.7109375" bestFit="1" customWidth="1"/>
    <col min="15119" max="15119" width="10.7109375" customWidth="1"/>
    <col min="15361" max="15361" width="19.28515625" customWidth="1"/>
    <col min="15362" max="15362" width="13.5703125" bestFit="1" customWidth="1"/>
    <col min="15363" max="15363" width="9.42578125" bestFit="1" customWidth="1"/>
    <col min="15364" max="15364" width="9.28515625" bestFit="1" customWidth="1"/>
    <col min="15365" max="15365" width="9.42578125" bestFit="1" customWidth="1"/>
    <col min="15366" max="15366" width="11.7109375" bestFit="1" customWidth="1"/>
    <col min="15368" max="15368" width="10.5703125" bestFit="1" customWidth="1"/>
    <col min="15369" max="15370" width="11" bestFit="1" customWidth="1"/>
    <col min="15371" max="15371" width="13.5703125" bestFit="1" customWidth="1"/>
    <col min="15372" max="15372" width="12.85546875" bestFit="1" customWidth="1"/>
    <col min="15373" max="15373" width="13.7109375" bestFit="1" customWidth="1"/>
    <col min="15375" max="15375" width="10.7109375" customWidth="1"/>
    <col min="15617" max="15617" width="19.28515625" customWidth="1"/>
    <col min="15618" max="15618" width="13.5703125" bestFit="1" customWidth="1"/>
    <col min="15619" max="15619" width="9.42578125" bestFit="1" customWidth="1"/>
    <col min="15620" max="15620" width="9.28515625" bestFit="1" customWidth="1"/>
    <col min="15621" max="15621" width="9.42578125" bestFit="1" customWidth="1"/>
    <col min="15622" max="15622" width="11.7109375" bestFit="1" customWidth="1"/>
    <col min="15624" max="15624" width="10.5703125" bestFit="1" customWidth="1"/>
    <col min="15625" max="15626" width="11" bestFit="1" customWidth="1"/>
    <col min="15627" max="15627" width="13.5703125" bestFit="1" customWidth="1"/>
    <col min="15628" max="15628" width="12.85546875" bestFit="1" customWidth="1"/>
    <col min="15629" max="15629" width="13.7109375" bestFit="1" customWidth="1"/>
    <col min="15631" max="15631" width="10.7109375" customWidth="1"/>
    <col min="15873" max="15873" width="19.28515625" customWidth="1"/>
    <col min="15874" max="15874" width="13.5703125" bestFit="1" customWidth="1"/>
    <col min="15875" max="15875" width="9.42578125" bestFit="1" customWidth="1"/>
    <col min="15876" max="15876" width="9.28515625" bestFit="1" customWidth="1"/>
    <col min="15877" max="15877" width="9.42578125" bestFit="1" customWidth="1"/>
    <col min="15878" max="15878" width="11.7109375" bestFit="1" customWidth="1"/>
    <col min="15880" max="15880" width="10.5703125" bestFit="1" customWidth="1"/>
    <col min="15881" max="15882" width="11" bestFit="1" customWidth="1"/>
    <col min="15883" max="15883" width="13.5703125" bestFit="1" customWidth="1"/>
    <col min="15884" max="15884" width="12.85546875" bestFit="1" customWidth="1"/>
    <col min="15885" max="15885" width="13.7109375" bestFit="1" customWidth="1"/>
    <col min="15887" max="15887" width="10.7109375" customWidth="1"/>
    <col min="16129" max="16129" width="19.28515625" customWidth="1"/>
    <col min="16130" max="16130" width="13.5703125" bestFit="1" customWidth="1"/>
    <col min="16131" max="16131" width="9.42578125" bestFit="1" customWidth="1"/>
    <col min="16132" max="16132" width="9.28515625" bestFit="1" customWidth="1"/>
    <col min="16133" max="16133" width="9.42578125" bestFit="1" customWidth="1"/>
    <col min="16134" max="16134" width="11.7109375" bestFit="1" customWidth="1"/>
    <col min="16136" max="16136" width="10.5703125" bestFit="1" customWidth="1"/>
    <col min="16137" max="16138" width="11" bestFit="1" customWidth="1"/>
    <col min="16139" max="16139" width="13.5703125" bestFit="1" customWidth="1"/>
    <col min="16140" max="16140" width="12.85546875" bestFit="1" customWidth="1"/>
    <col min="16141" max="16141" width="13.7109375" bestFit="1" customWidth="1"/>
    <col min="16143" max="16143" width="10.7109375" customWidth="1"/>
  </cols>
  <sheetData>
    <row r="1" spans="1:15" ht="16.5" thickBot="1" x14ac:dyDescent="0.3">
      <c r="A1" s="1" t="s">
        <v>59</v>
      </c>
      <c r="B1" s="1"/>
      <c r="C1" s="2"/>
      <c r="D1" s="2"/>
      <c r="E1" s="2"/>
      <c r="F1" s="2"/>
      <c r="G1" s="2"/>
      <c r="H1" s="2"/>
      <c r="I1" s="2"/>
      <c r="J1" s="3"/>
      <c r="K1" s="2"/>
      <c r="L1" s="4"/>
      <c r="M1" s="3"/>
      <c r="N1" s="5"/>
    </row>
    <row r="2" spans="1:15" ht="16.5" thickTop="1" x14ac:dyDescent="0.25">
      <c r="A2" s="7"/>
      <c r="B2" s="8"/>
      <c r="C2" s="9" t="s">
        <v>0</v>
      </c>
      <c r="D2" s="9" t="s">
        <v>1</v>
      </c>
      <c r="E2" s="9"/>
      <c r="F2" s="9"/>
      <c r="G2" s="9"/>
      <c r="H2" s="9"/>
      <c r="I2" s="9"/>
      <c r="J2" s="10"/>
      <c r="K2" s="9"/>
      <c r="L2" s="11" t="s">
        <v>2</v>
      </c>
      <c r="M2" s="10" t="s">
        <v>3</v>
      </c>
      <c r="N2" s="5"/>
      <c r="O2" s="12"/>
    </row>
    <row r="3" spans="1:15" ht="16.5" thickBot="1" x14ac:dyDescent="0.3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5" t="s">
        <v>14</v>
      </c>
      <c r="L3" s="17" t="s">
        <v>15</v>
      </c>
      <c r="M3" s="18" t="s">
        <v>16</v>
      </c>
      <c r="N3" s="5"/>
      <c r="O3" s="19"/>
    </row>
    <row r="4" spans="1:15" ht="15.75" x14ac:dyDescent="0.25">
      <c r="A4" s="20" t="s">
        <v>17</v>
      </c>
      <c r="B4" s="21"/>
      <c r="C4" s="22" t="s">
        <v>18</v>
      </c>
      <c r="D4" s="23" t="s">
        <v>19</v>
      </c>
      <c r="E4" s="24">
        <v>44440</v>
      </c>
      <c r="F4" s="24">
        <v>44469</v>
      </c>
      <c r="G4" s="22" t="s">
        <v>20</v>
      </c>
      <c r="H4" s="25">
        <v>3.7499999999999999E-2</v>
      </c>
      <c r="I4" s="25">
        <v>3.15E-2</v>
      </c>
      <c r="J4" s="25">
        <v>1.9E-3</v>
      </c>
      <c r="K4" s="26">
        <f t="shared" ref="K4" si="0">ROUND(M4/2,6)</f>
        <v>1.0429000000000001E-2</v>
      </c>
      <c r="L4" s="27">
        <f t="shared" ref="L4" si="1">SUM(H4:K4)</f>
        <v>8.1329000000000012E-2</v>
      </c>
      <c r="M4" s="28">
        <v>2.0857000000000001E-2</v>
      </c>
      <c r="N4" s="5"/>
    </row>
    <row r="5" spans="1:15" ht="15.75" x14ac:dyDescent="0.25">
      <c r="A5" s="20" t="s">
        <v>17</v>
      </c>
      <c r="B5" s="21"/>
      <c r="C5" s="22" t="s">
        <v>18</v>
      </c>
      <c r="D5" s="23" t="s">
        <v>19</v>
      </c>
      <c r="E5" s="53">
        <v>44470</v>
      </c>
      <c r="F5" s="24">
        <v>44804</v>
      </c>
      <c r="G5" s="22" t="s">
        <v>20</v>
      </c>
      <c r="H5" s="25">
        <v>3.7499999999999999E-2</v>
      </c>
      <c r="I5" s="25">
        <v>3.15E-2</v>
      </c>
      <c r="J5" s="52">
        <v>2.3999999999999998E-3</v>
      </c>
      <c r="K5" s="26">
        <f t="shared" ref="K5:K86" si="2">ROUND(M5/2,6)</f>
        <v>1.0429000000000001E-2</v>
      </c>
      <c r="L5" s="27">
        <f t="shared" ref="L5:L70" si="3">SUM(H5:K5)</f>
        <v>8.1829000000000013E-2</v>
      </c>
      <c r="M5" s="28">
        <v>2.0857000000000001E-2</v>
      </c>
      <c r="N5" s="5"/>
    </row>
    <row r="6" spans="1:15" ht="15.75" x14ac:dyDescent="0.25">
      <c r="A6" s="21" t="s">
        <v>17</v>
      </c>
      <c r="B6" s="21"/>
      <c r="C6" s="22" t="s">
        <v>18</v>
      </c>
      <c r="D6" s="23" t="s">
        <v>19</v>
      </c>
      <c r="E6" s="24">
        <v>44440</v>
      </c>
      <c r="F6" s="24">
        <v>44804</v>
      </c>
      <c r="G6" s="22" t="s">
        <v>21</v>
      </c>
      <c r="H6" s="25">
        <v>3.7499999999999999E-2</v>
      </c>
      <c r="I6" s="25">
        <v>3.15E-2</v>
      </c>
      <c r="J6" s="25">
        <v>1.9E-3</v>
      </c>
      <c r="K6" s="26">
        <f t="shared" si="2"/>
        <v>1.0429000000000001E-2</v>
      </c>
      <c r="L6" s="27">
        <f t="shared" si="3"/>
        <v>8.1329000000000012E-2</v>
      </c>
      <c r="M6" s="28">
        <v>2.0857000000000001E-2</v>
      </c>
      <c r="N6" s="5"/>
    </row>
    <row r="7" spans="1:15" ht="15.75" x14ac:dyDescent="0.25">
      <c r="A7" s="21" t="s">
        <v>17</v>
      </c>
      <c r="B7" s="21"/>
      <c r="C7" s="22" t="s">
        <v>18</v>
      </c>
      <c r="D7" s="23" t="s">
        <v>19</v>
      </c>
      <c r="E7" s="24">
        <v>44440</v>
      </c>
      <c r="F7" s="24">
        <v>44804</v>
      </c>
      <c r="G7" s="22" t="s">
        <v>22</v>
      </c>
      <c r="H7" s="25">
        <v>3.7499999999999999E-2</v>
      </c>
      <c r="I7" s="25">
        <v>0.04</v>
      </c>
      <c r="J7" s="25">
        <v>1.9E-3</v>
      </c>
      <c r="K7" s="26">
        <f t="shared" si="2"/>
        <v>1.0429000000000001E-2</v>
      </c>
      <c r="L7" s="27">
        <f t="shared" si="3"/>
        <v>8.9828999999999992E-2</v>
      </c>
      <c r="M7" s="28">
        <v>2.0857000000000001E-2</v>
      </c>
      <c r="N7" s="5"/>
    </row>
    <row r="8" spans="1:15" ht="15.75" x14ac:dyDescent="0.25">
      <c r="A8" s="21" t="s">
        <v>17</v>
      </c>
      <c r="B8" s="21"/>
      <c r="C8" s="22" t="s">
        <v>23</v>
      </c>
      <c r="D8" s="23" t="s">
        <v>24</v>
      </c>
      <c r="E8" s="24">
        <v>44440</v>
      </c>
      <c r="F8" s="24">
        <v>44469</v>
      </c>
      <c r="G8" s="22" t="s">
        <v>20</v>
      </c>
      <c r="H8" s="25">
        <v>3.7499999999999999E-2</v>
      </c>
      <c r="I8" s="25">
        <v>3.15E-2</v>
      </c>
      <c r="J8" s="25">
        <v>1.9E-3</v>
      </c>
      <c r="K8" s="26">
        <f t="shared" ref="K8" si="4">ROUND(M8/2,6)</f>
        <v>1.0175999999999999E-2</v>
      </c>
      <c r="L8" s="27">
        <f t="shared" ref="L8" si="5">SUM(H8:K8)</f>
        <v>8.1076000000000009E-2</v>
      </c>
      <c r="M8" s="28">
        <v>2.0351000000000001E-2</v>
      </c>
      <c r="N8" s="5"/>
    </row>
    <row r="9" spans="1:15" ht="15.75" x14ac:dyDescent="0.25">
      <c r="A9" s="21" t="s">
        <v>17</v>
      </c>
      <c r="B9" s="21"/>
      <c r="C9" s="22" t="s">
        <v>23</v>
      </c>
      <c r="D9" s="23" t="s">
        <v>24</v>
      </c>
      <c r="E9" s="53">
        <v>44470</v>
      </c>
      <c r="F9" s="24">
        <v>44804</v>
      </c>
      <c r="G9" s="22" t="s">
        <v>20</v>
      </c>
      <c r="H9" s="25">
        <v>3.7499999999999999E-2</v>
      </c>
      <c r="I9" s="25">
        <v>3.15E-2</v>
      </c>
      <c r="J9" s="52">
        <v>2.3999999999999998E-3</v>
      </c>
      <c r="K9" s="26">
        <f t="shared" si="2"/>
        <v>1.0175999999999999E-2</v>
      </c>
      <c r="L9" s="27">
        <f t="shared" si="3"/>
        <v>8.157600000000001E-2</v>
      </c>
      <c r="M9" s="28">
        <v>2.0351000000000001E-2</v>
      </c>
      <c r="N9" s="5"/>
    </row>
    <row r="10" spans="1:15" ht="15.75" x14ac:dyDescent="0.25">
      <c r="A10" s="21" t="s">
        <v>17</v>
      </c>
      <c r="B10" s="21"/>
      <c r="C10" s="22" t="s">
        <v>23</v>
      </c>
      <c r="D10" s="23" t="s">
        <v>24</v>
      </c>
      <c r="E10" s="24">
        <v>44440</v>
      </c>
      <c r="F10" s="24">
        <v>44804</v>
      </c>
      <c r="G10" s="22" t="s">
        <v>21</v>
      </c>
      <c r="H10" s="25">
        <v>3.7499999999999999E-2</v>
      </c>
      <c r="I10" s="25">
        <v>3.15E-2</v>
      </c>
      <c r="J10" s="25">
        <v>1.9E-3</v>
      </c>
      <c r="K10" s="26">
        <f t="shared" si="2"/>
        <v>1.0175999999999999E-2</v>
      </c>
      <c r="L10" s="27">
        <f t="shared" si="3"/>
        <v>8.1076000000000009E-2</v>
      </c>
      <c r="M10" s="28">
        <v>2.0351000000000001E-2</v>
      </c>
      <c r="N10" s="5"/>
    </row>
    <row r="11" spans="1:15" ht="15.75" x14ac:dyDescent="0.25">
      <c r="A11" s="21" t="s">
        <v>17</v>
      </c>
      <c r="B11" s="21"/>
      <c r="C11" s="22" t="s">
        <v>23</v>
      </c>
      <c r="D11" s="23" t="s">
        <v>24</v>
      </c>
      <c r="E11" s="24">
        <v>44440</v>
      </c>
      <c r="F11" s="24">
        <v>44804</v>
      </c>
      <c r="G11" s="22" t="s">
        <v>22</v>
      </c>
      <c r="H11" s="25">
        <v>3.7499999999999999E-2</v>
      </c>
      <c r="I11" s="25">
        <v>0.04</v>
      </c>
      <c r="J11" s="25">
        <v>1.9E-3</v>
      </c>
      <c r="K11" s="26">
        <f t="shared" si="2"/>
        <v>1.0175999999999999E-2</v>
      </c>
      <c r="L11" s="27">
        <f t="shared" si="3"/>
        <v>8.9576000000000003E-2</v>
      </c>
      <c r="M11" s="28">
        <v>2.0351000000000001E-2</v>
      </c>
      <c r="N11" s="5"/>
    </row>
    <row r="12" spans="1:15" ht="15.75" x14ac:dyDescent="0.25">
      <c r="A12" s="21" t="s">
        <v>17</v>
      </c>
      <c r="B12" s="21"/>
      <c r="C12" s="23" t="s">
        <v>25</v>
      </c>
      <c r="D12" s="23" t="s">
        <v>26</v>
      </c>
      <c r="E12" s="24">
        <v>44440</v>
      </c>
      <c r="F12" s="24">
        <v>44469</v>
      </c>
      <c r="G12" s="22" t="s">
        <v>20</v>
      </c>
      <c r="H12" s="25">
        <v>3.7499999999999999E-2</v>
      </c>
      <c r="I12" s="25">
        <v>3.15E-2</v>
      </c>
      <c r="J12" s="25">
        <v>1.9E-3</v>
      </c>
      <c r="K12" s="26">
        <f t="shared" si="2"/>
        <v>1.2605999999999999E-2</v>
      </c>
      <c r="L12" s="27">
        <f t="shared" si="3"/>
        <v>8.3505999999999997E-2</v>
      </c>
      <c r="M12" s="29">
        <v>2.5211999999999998E-2</v>
      </c>
      <c r="N12" s="5"/>
    </row>
    <row r="13" spans="1:15" ht="15.75" x14ac:dyDescent="0.25">
      <c r="A13" s="21" t="s">
        <v>17</v>
      </c>
      <c r="B13" s="21"/>
      <c r="C13" s="23" t="s">
        <v>25</v>
      </c>
      <c r="D13" s="23" t="s">
        <v>26</v>
      </c>
      <c r="E13" s="53">
        <v>44470</v>
      </c>
      <c r="F13" s="24">
        <v>44804</v>
      </c>
      <c r="G13" s="22" t="s">
        <v>20</v>
      </c>
      <c r="H13" s="25">
        <v>3.7499999999999999E-2</v>
      </c>
      <c r="I13" s="25">
        <v>3.15E-2</v>
      </c>
      <c r="J13" s="52">
        <v>2.3999999999999998E-3</v>
      </c>
      <c r="K13" s="26">
        <f t="shared" ref="K13" si="6">ROUND(M13/2,6)</f>
        <v>1.2605999999999999E-2</v>
      </c>
      <c r="L13" s="27">
        <f t="shared" ref="L13" si="7">SUM(H13:K13)</f>
        <v>8.4005999999999997E-2</v>
      </c>
      <c r="M13" s="29">
        <v>2.5211999999999998E-2</v>
      </c>
      <c r="N13" s="5"/>
    </row>
    <row r="14" spans="1:15" ht="15.75" x14ac:dyDescent="0.25">
      <c r="A14" s="21" t="s">
        <v>17</v>
      </c>
      <c r="B14" s="21"/>
      <c r="C14" s="30" t="s">
        <v>25</v>
      </c>
      <c r="D14" s="23" t="s">
        <v>26</v>
      </c>
      <c r="E14" s="24">
        <v>44440</v>
      </c>
      <c r="F14" s="24">
        <v>44804</v>
      </c>
      <c r="G14" s="22" t="s">
        <v>21</v>
      </c>
      <c r="H14" s="25">
        <v>3.7499999999999999E-2</v>
      </c>
      <c r="I14" s="25">
        <v>3.15E-2</v>
      </c>
      <c r="J14" s="25">
        <v>1.9E-3</v>
      </c>
      <c r="K14" s="26">
        <f t="shared" si="2"/>
        <v>1.2605999999999999E-2</v>
      </c>
      <c r="L14" s="27">
        <f t="shared" si="3"/>
        <v>8.3505999999999997E-2</v>
      </c>
      <c r="M14" s="29">
        <v>2.5211999999999998E-2</v>
      </c>
      <c r="N14" s="5"/>
    </row>
    <row r="15" spans="1:15" ht="15.75" x14ac:dyDescent="0.25">
      <c r="A15" s="21" t="s">
        <v>17</v>
      </c>
      <c r="B15" s="21"/>
      <c r="C15" s="30" t="s">
        <v>25</v>
      </c>
      <c r="D15" s="23" t="s">
        <v>26</v>
      </c>
      <c r="E15" s="24">
        <v>44440</v>
      </c>
      <c r="F15" s="24">
        <v>44804</v>
      </c>
      <c r="G15" s="22" t="s">
        <v>22</v>
      </c>
      <c r="H15" s="25">
        <v>3.7499999999999999E-2</v>
      </c>
      <c r="I15" s="25">
        <v>0.04</v>
      </c>
      <c r="J15" s="25">
        <v>1.9E-3</v>
      </c>
      <c r="K15" s="26">
        <f t="shared" si="2"/>
        <v>1.2605999999999999E-2</v>
      </c>
      <c r="L15" s="27">
        <f t="shared" si="3"/>
        <v>9.2006000000000004E-2</v>
      </c>
      <c r="M15" s="29">
        <v>2.5211999999999998E-2</v>
      </c>
      <c r="N15" s="5"/>
    </row>
    <row r="16" spans="1:15" ht="15.75" x14ac:dyDescent="0.25">
      <c r="A16" s="21" t="s">
        <v>17</v>
      </c>
      <c r="B16" s="21"/>
      <c r="C16" s="22">
        <v>20</v>
      </c>
      <c r="D16" s="23" t="s">
        <v>27</v>
      </c>
      <c r="E16" s="24">
        <v>44440</v>
      </c>
      <c r="F16" s="24">
        <v>44469</v>
      </c>
      <c r="G16" s="22" t="s">
        <v>20</v>
      </c>
      <c r="H16" s="25">
        <v>3.7499999999999999E-2</v>
      </c>
      <c r="I16" s="25">
        <v>3.15E-2</v>
      </c>
      <c r="J16" s="25">
        <v>1.9E-3</v>
      </c>
      <c r="K16" s="26">
        <f t="shared" si="2"/>
        <v>1.0271000000000001E-2</v>
      </c>
      <c r="L16" s="27">
        <f t="shared" si="3"/>
        <v>8.1171000000000007E-2</v>
      </c>
      <c r="M16" s="29">
        <v>2.0541E-2</v>
      </c>
      <c r="N16" s="5"/>
    </row>
    <row r="17" spans="1:14" ht="15.75" x14ac:dyDescent="0.25">
      <c r="A17" s="21" t="s">
        <v>17</v>
      </c>
      <c r="B17" s="21"/>
      <c r="C17" s="22">
        <v>20</v>
      </c>
      <c r="D17" s="23" t="s">
        <v>27</v>
      </c>
      <c r="E17" s="53">
        <v>44470</v>
      </c>
      <c r="F17" s="24">
        <v>44804</v>
      </c>
      <c r="G17" s="22" t="s">
        <v>20</v>
      </c>
      <c r="H17" s="25">
        <v>3.7499999999999999E-2</v>
      </c>
      <c r="I17" s="25">
        <v>3.15E-2</v>
      </c>
      <c r="J17" s="52">
        <v>2.3999999999999998E-3</v>
      </c>
      <c r="K17" s="26">
        <f t="shared" ref="K17" si="8">ROUND(M17/2,6)</f>
        <v>1.0271000000000001E-2</v>
      </c>
      <c r="L17" s="27">
        <f t="shared" ref="L17" si="9">SUM(H17:K17)</f>
        <v>8.1671000000000007E-2</v>
      </c>
      <c r="M17" s="29">
        <v>2.0541E-2</v>
      </c>
      <c r="N17" s="5"/>
    </row>
    <row r="18" spans="1:14" ht="15.75" x14ac:dyDescent="0.25">
      <c r="A18" s="21" t="s">
        <v>17</v>
      </c>
      <c r="B18" s="21"/>
      <c r="C18" s="22">
        <v>20</v>
      </c>
      <c r="D18" s="23" t="s">
        <v>27</v>
      </c>
      <c r="E18" s="24">
        <v>44440</v>
      </c>
      <c r="F18" s="24">
        <v>44804</v>
      </c>
      <c r="G18" s="22" t="s">
        <v>21</v>
      </c>
      <c r="H18" s="25">
        <v>3.7499999999999999E-2</v>
      </c>
      <c r="I18" s="25">
        <v>3.15E-2</v>
      </c>
      <c r="J18" s="35">
        <v>1.9E-3</v>
      </c>
      <c r="K18" s="26">
        <f t="shared" si="2"/>
        <v>1.0271000000000001E-2</v>
      </c>
      <c r="L18" s="27">
        <f t="shared" si="3"/>
        <v>8.1171000000000007E-2</v>
      </c>
      <c r="M18" s="29">
        <v>2.0541E-2</v>
      </c>
      <c r="N18" s="5"/>
    </row>
    <row r="19" spans="1:14" ht="15.75" x14ac:dyDescent="0.25">
      <c r="A19" s="21" t="s">
        <v>17</v>
      </c>
      <c r="B19" s="21"/>
      <c r="C19" s="22">
        <v>20</v>
      </c>
      <c r="D19" s="23" t="s">
        <v>27</v>
      </c>
      <c r="E19" s="24">
        <v>44440</v>
      </c>
      <c r="F19" s="24">
        <v>44804</v>
      </c>
      <c r="G19" s="22" t="s">
        <v>22</v>
      </c>
      <c r="H19" s="25">
        <v>3.7499999999999999E-2</v>
      </c>
      <c r="I19" s="25">
        <v>0.04</v>
      </c>
      <c r="J19" s="35">
        <v>1.9E-3</v>
      </c>
      <c r="K19" s="26">
        <f t="shared" si="2"/>
        <v>1.0271000000000001E-2</v>
      </c>
      <c r="L19" s="27">
        <f t="shared" si="3"/>
        <v>8.9671000000000001E-2</v>
      </c>
      <c r="M19" s="29">
        <v>2.0541E-2</v>
      </c>
      <c r="N19" s="5"/>
    </row>
    <row r="20" spans="1:14" ht="15.75" x14ac:dyDescent="0.25">
      <c r="A20" s="31" t="s">
        <v>17</v>
      </c>
      <c r="B20" s="31"/>
      <c r="C20" s="32">
        <v>28</v>
      </c>
      <c r="D20" s="33" t="s">
        <v>28</v>
      </c>
      <c r="E20" s="24">
        <v>44440</v>
      </c>
      <c r="F20" s="24">
        <v>44469</v>
      </c>
      <c r="G20" s="32" t="s">
        <v>20</v>
      </c>
      <c r="H20" s="34">
        <v>3.7499999999999999E-2</v>
      </c>
      <c r="I20" s="34">
        <v>3.15E-2</v>
      </c>
      <c r="J20" s="35">
        <v>1.9E-3</v>
      </c>
      <c r="K20" s="36">
        <f t="shared" si="2"/>
        <v>6.1050000000000002E-3</v>
      </c>
      <c r="L20" s="37">
        <f t="shared" si="3"/>
        <v>7.7005000000000004E-2</v>
      </c>
      <c r="M20" s="38">
        <v>1.221E-2</v>
      </c>
      <c r="N20" s="5"/>
    </row>
    <row r="21" spans="1:14" ht="15.75" x14ac:dyDescent="0.25">
      <c r="A21" s="31" t="s">
        <v>17</v>
      </c>
      <c r="B21" s="31"/>
      <c r="C21" s="32">
        <v>28</v>
      </c>
      <c r="D21" s="33" t="s">
        <v>28</v>
      </c>
      <c r="E21" s="53">
        <v>44470</v>
      </c>
      <c r="F21" s="24">
        <v>44804</v>
      </c>
      <c r="G21" s="32" t="s">
        <v>20</v>
      </c>
      <c r="H21" s="34">
        <v>3.7499999999999999E-2</v>
      </c>
      <c r="I21" s="34">
        <v>3.15E-2</v>
      </c>
      <c r="J21" s="54">
        <v>2.3999999999999998E-3</v>
      </c>
      <c r="K21" s="36">
        <f t="shared" ref="K21" si="10">ROUND(M21/2,6)</f>
        <v>6.1050000000000002E-3</v>
      </c>
      <c r="L21" s="37">
        <f t="shared" ref="L21" si="11">SUM(H21:K21)</f>
        <v>7.7505000000000004E-2</v>
      </c>
      <c r="M21" s="38">
        <v>1.221E-2</v>
      </c>
      <c r="N21" s="5"/>
    </row>
    <row r="22" spans="1:14" ht="15.75" x14ac:dyDescent="0.25">
      <c r="A22" s="31" t="s">
        <v>17</v>
      </c>
      <c r="B22" s="31"/>
      <c r="C22" s="32">
        <v>28</v>
      </c>
      <c r="D22" s="33" t="s">
        <v>28</v>
      </c>
      <c r="E22" s="24">
        <v>44440</v>
      </c>
      <c r="F22" s="24">
        <v>44804</v>
      </c>
      <c r="G22" s="32" t="s">
        <v>21</v>
      </c>
      <c r="H22" s="34">
        <v>3.7499999999999999E-2</v>
      </c>
      <c r="I22" s="34">
        <v>3.15E-2</v>
      </c>
      <c r="J22" s="35">
        <v>1.9E-3</v>
      </c>
      <c r="K22" s="36">
        <f t="shared" si="2"/>
        <v>6.1050000000000002E-3</v>
      </c>
      <c r="L22" s="37">
        <f t="shared" si="3"/>
        <v>7.7005000000000004E-2</v>
      </c>
      <c r="M22" s="38">
        <v>1.221E-2</v>
      </c>
      <c r="N22" s="5"/>
    </row>
    <row r="23" spans="1:14" ht="15.75" x14ac:dyDescent="0.25">
      <c r="A23" s="31" t="s">
        <v>17</v>
      </c>
      <c r="B23" s="31"/>
      <c r="C23" s="32">
        <v>28</v>
      </c>
      <c r="D23" s="33" t="s">
        <v>28</v>
      </c>
      <c r="E23" s="24">
        <v>44440</v>
      </c>
      <c r="F23" s="24">
        <v>44804</v>
      </c>
      <c r="G23" s="32" t="s">
        <v>22</v>
      </c>
      <c r="H23" s="34">
        <v>3.7499999999999999E-2</v>
      </c>
      <c r="I23" s="34">
        <v>0.04</v>
      </c>
      <c r="J23" s="35">
        <v>1.9E-3</v>
      </c>
      <c r="K23" s="36">
        <f t="shared" si="2"/>
        <v>6.1050000000000002E-3</v>
      </c>
      <c r="L23" s="37">
        <f t="shared" si="3"/>
        <v>8.5504999999999998E-2</v>
      </c>
      <c r="M23" s="38">
        <v>1.221E-2</v>
      </c>
      <c r="N23" s="5"/>
    </row>
    <row r="24" spans="1:14" ht="15.75" x14ac:dyDescent="0.25">
      <c r="A24" s="31" t="s">
        <v>17</v>
      </c>
      <c r="B24" s="31"/>
      <c r="C24" s="32">
        <v>14</v>
      </c>
      <c r="D24" s="33" t="s">
        <v>29</v>
      </c>
      <c r="E24" s="24">
        <v>44440</v>
      </c>
      <c r="F24" s="24">
        <v>44469</v>
      </c>
      <c r="G24" s="32" t="s">
        <v>20</v>
      </c>
      <c r="H24" s="34">
        <v>3.7499999999999999E-2</v>
      </c>
      <c r="I24" s="34">
        <v>3.15E-2</v>
      </c>
      <c r="J24" s="35">
        <v>1.9E-3</v>
      </c>
      <c r="K24" s="36">
        <f t="shared" si="2"/>
        <v>9.6050000000000007E-3</v>
      </c>
      <c r="L24" s="37">
        <f t="shared" si="3"/>
        <v>8.0505000000000007E-2</v>
      </c>
      <c r="M24" s="39">
        <v>1.9210000000000001E-2</v>
      </c>
      <c r="N24" s="5"/>
    </row>
    <row r="25" spans="1:14" ht="15.75" x14ac:dyDescent="0.25">
      <c r="A25" s="31" t="s">
        <v>17</v>
      </c>
      <c r="B25" s="31"/>
      <c r="C25" s="32">
        <v>14</v>
      </c>
      <c r="D25" s="33" t="s">
        <v>29</v>
      </c>
      <c r="E25" s="53">
        <v>44470</v>
      </c>
      <c r="F25" s="24">
        <v>44804</v>
      </c>
      <c r="G25" s="32" t="s">
        <v>20</v>
      </c>
      <c r="H25" s="34">
        <v>3.7499999999999999E-2</v>
      </c>
      <c r="I25" s="34">
        <v>3.15E-2</v>
      </c>
      <c r="J25" s="54">
        <v>2.3999999999999998E-3</v>
      </c>
      <c r="K25" s="36">
        <f t="shared" ref="K25" si="12">ROUND(M25/2,6)</f>
        <v>9.6050000000000007E-3</v>
      </c>
      <c r="L25" s="37">
        <f t="shared" ref="L25" si="13">SUM(H25:K25)</f>
        <v>8.1005000000000008E-2</v>
      </c>
      <c r="M25" s="39">
        <v>1.9210000000000001E-2</v>
      </c>
      <c r="N25" s="5"/>
    </row>
    <row r="26" spans="1:14" ht="15.75" x14ac:dyDescent="0.25">
      <c r="A26" s="31" t="s">
        <v>17</v>
      </c>
      <c r="B26" s="31"/>
      <c r="C26" s="32">
        <v>14</v>
      </c>
      <c r="D26" s="33" t="s">
        <v>29</v>
      </c>
      <c r="E26" s="24">
        <v>44440</v>
      </c>
      <c r="F26" s="24">
        <v>44804</v>
      </c>
      <c r="G26" s="32" t="s">
        <v>21</v>
      </c>
      <c r="H26" s="34">
        <v>3.7499999999999999E-2</v>
      </c>
      <c r="I26" s="34">
        <v>3.15E-2</v>
      </c>
      <c r="J26" s="35">
        <v>1.9E-3</v>
      </c>
      <c r="K26" s="36">
        <f t="shared" si="2"/>
        <v>9.6050000000000007E-3</v>
      </c>
      <c r="L26" s="37">
        <f t="shared" si="3"/>
        <v>8.0505000000000007E-2</v>
      </c>
      <c r="M26" s="39">
        <v>1.9210000000000001E-2</v>
      </c>
      <c r="N26" s="5"/>
    </row>
    <row r="27" spans="1:14" ht="15.75" x14ac:dyDescent="0.25">
      <c r="A27" s="31" t="s">
        <v>17</v>
      </c>
      <c r="B27" s="31"/>
      <c r="C27" s="32">
        <v>14</v>
      </c>
      <c r="D27" s="33" t="s">
        <v>29</v>
      </c>
      <c r="E27" s="24">
        <v>44440</v>
      </c>
      <c r="F27" s="24">
        <v>44804</v>
      </c>
      <c r="G27" s="32" t="s">
        <v>22</v>
      </c>
      <c r="H27" s="34">
        <v>3.7499999999999999E-2</v>
      </c>
      <c r="I27" s="34">
        <v>0.04</v>
      </c>
      <c r="J27" s="35">
        <v>1.9E-3</v>
      </c>
      <c r="K27" s="36">
        <f t="shared" si="2"/>
        <v>9.6050000000000007E-3</v>
      </c>
      <c r="L27" s="37">
        <f t="shared" si="3"/>
        <v>8.9005000000000001E-2</v>
      </c>
      <c r="M27" s="39">
        <v>1.9210000000000001E-2</v>
      </c>
      <c r="N27" s="5"/>
    </row>
    <row r="28" spans="1:14" ht="15.75" x14ac:dyDescent="0.25">
      <c r="A28" s="31"/>
      <c r="B28" s="31"/>
      <c r="C28" s="32"/>
      <c r="D28" s="32"/>
      <c r="E28" s="24"/>
      <c r="F28" s="24"/>
      <c r="G28" s="32"/>
      <c r="H28" s="34"/>
      <c r="I28" s="34"/>
      <c r="J28" s="35"/>
      <c r="K28" s="36"/>
      <c r="L28" s="40"/>
      <c r="M28" s="41"/>
      <c r="N28" s="5"/>
    </row>
    <row r="29" spans="1:14" ht="15.75" x14ac:dyDescent="0.25">
      <c r="A29" s="31" t="s">
        <v>30</v>
      </c>
      <c r="B29" s="31"/>
      <c r="C29" s="33" t="s">
        <v>31</v>
      </c>
      <c r="D29" s="33" t="s">
        <v>32</v>
      </c>
      <c r="E29" s="24">
        <v>44440</v>
      </c>
      <c r="F29" s="24">
        <v>44469</v>
      </c>
      <c r="G29" s="32" t="s">
        <v>20</v>
      </c>
      <c r="H29" s="34">
        <v>3.7499999999999999E-2</v>
      </c>
      <c r="I29" s="34">
        <v>3.15E-2</v>
      </c>
      <c r="J29" s="35">
        <v>1.9E-3</v>
      </c>
      <c r="K29" s="36">
        <f t="shared" si="2"/>
        <v>1.0238000000000001E-2</v>
      </c>
      <c r="L29" s="27">
        <f t="shared" si="3"/>
        <v>8.1138000000000002E-2</v>
      </c>
      <c r="M29" s="29">
        <v>2.0476000000000001E-2</v>
      </c>
      <c r="N29" s="5"/>
    </row>
    <row r="30" spans="1:14" ht="15.75" x14ac:dyDescent="0.25">
      <c r="A30" s="31" t="s">
        <v>30</v>
      </c>
      <c r="B30" s="31"/>
      <c r="C30" s="33" t="s">
        <v>31</v>
      </c>
      <c r="D30" s="33" t="s">
        <v>32</v>
      </c>
      <c r="E30" s="53">
        <v>44470</v>
      </c>
      <c r="F30" s="24">
        <v>44804</v>
      </c>
      <c r="G30" s="32" t="s">
        <v>20</v>
      </c>
      <c r="H30" s="34">
        <v>3.7499999999999999E-2</v>
      </c>
      <c r="I30" s="34">
        <v>3.15E-2</v>
      </c>
      <c r="J30" s="54">
        <v>2.3999999999999998E-3</v>
      </c>
      <c r="K30" s="36">
        <f t="shared" ref="K30" si="14">ROUND(M30/2,6)</f>
        <v>1.0238000000000001E-2</v>
      </c>
      <c r="L30" s="27">
        <f t="shared" ref="L30" si="15">SUM(H30:K30)</f>
        <v>8.1638000000000002E-2</v>
      </c>
      <c r="M30" s="29">
        <v>2.0476000000000001E-2</v>
      </c>
      <c r="N30" s="5"/>
    </row>
    <row r="31" spans="1:14" ht="15.75" x14ac:dyDescent="0.25">
      <c r="A31" s="31" t="s">
        <v>30</v>
      </c>
      <c r="B31" s="31"/>
      <c r="C31" s="32" t="s">
        <v>31</v>
      </c>
      <c r="D31" s="33" t="s">
        <v>32</v>
      </c>
      <c r="E31" s="24">
        <v>44440</v>
      </c>
      <c r="F31" s="24">
        <v>44804</v>
      </c>
      <c r="G31" s="32" t="s">
        <v>21</v>
      </c>
      <c r="H31" s="34">
        <v>3.7499999999999999E-2</v>
      </c>
      <c r="I31" s="34">
        <v>3.15E-2</v>
      </c>
      <c r="J31" s="35">
        <v>1.9E-3</v>
      </c>
      <c r="K31" s="36">
        <f t="shared" si="2"/>
        <v>1.0238000000000001E-2</v>
      </c>
      <c r="L31" s="27">
        <f t="shared" si="3"/>
        <v>8.1138000000000002E-2</v>
      </c>
      <c r="M31" s="29">
        <v>2.0476000000000001E-2</v>
      </c>
      <c r="N31" s="5"/>
    </row>
    <row r="32" spans="1:14" ht="15.75" x14ac:dyDescent="0.25">
      <c r="A32" s="31" t="s">
        <v>30</v>
      </c>
      <c r="B32" s="31"/>
      <c r="C32" s="32" t="s">
        <v>31</v>
      </c>
      <c r="D32" s="33" t="s">
        <v>32</v>
      </c>
      <c r="E32" s="24">
        <v>44440</v>
      </c>
      <c r="F32" s="24">
        <v>44804</v>
      </c>
      <c r="G32" s="32" t="s">
        <v>22</v>
      </c>
      <c r="H32" s="34">
        <v>3.7499999999999999E-2</v>
      </c>
      <c r="I32" s="34">
        <v>0.04</v>
      </c>
      <c r="J32" s="35">
        <v>1.9E-3</v>
      </c>
      <c r="K32" s="36">
        <f t="shared" si="2"/>
        <v>1.0238000000000001E-2</v>
      </c>
      <c r="L32" s="27">
        <f t="shared" si="3"/>
        <v>8.9637999999999995E-2</v>
      </c>
      <c r="M32" s="29">
        <v>2.0476000000000001E-2</v>
      </c>
      <c r="N32" s="5"/>
    </row>
    <row r="33" spans="1:14" ht="15.75" x14ac:dyDescent="0.25">
      <c r="A33" s="31" t="s">
        <v>30</v>
      </c>
      <c r="B33" s="31"/>
      <c r="C33" s="32">
        <v>11</v>
      </c>
      <c r="D33" s="42">
        <v>720</v>
      </c>
      <c r="E33" s="24">
        <v>44440</v>
      </c>
      <c r="F33" s="24">
        <v>44469</v>
      </c>
      <c r="G33" s="32" t="s">
        <v>20</v>
      </c>
      <c r="H33" s="34">
        <v>3.7499999999999999E-2</v>
      </c>
      <c r="I33" s="34">
        <v>3.15E-2</v>
      </c>
      <c r="J33" s="35">
        <v>1.9E-3</v>
      </c>
      <c r="K33" s="36">
        <f t="shared" si="2"/>
        <v>9.5949999999999994E-3</v>
      </c>
      <c r="L33" s="27">
        <f t="shared" si="3"/>
        <v>8.0495000000000011E-2</v>
      </c>
      <c r="M33" s="29">
        <v>1.9189999999999999E-2</v>
      </c>
      <c r="N33" s="5"/>
    </row>
    <row r="34" spans="1:14" ht="15.75" x14ac:dyDescent="0.25">
      <c r="A34" s="31" t="s">
        <v>30</v>
      </c>
      <c r="B34" s="31"/>
      <c r="C34" s="32">
        <v>11</v>
      </c>
      <c r="D34" s="42">
        <v>720</v>
      </c>
      <c r="E34" s="53">
        <v>44470</v>
      </c>
      <c r="F34" s="24">
        <v>44804</v>
      </c>
      <c r="G34" s="32" t="s">
        <v>20</v>
      </c>
      <c r="H34" s="34">
        <v>3.7499999999999999E-2</v>
      </c>
      <c r="I34" s="34">
        <v>3.15E-2</v>
      </c>
      <c r="J34" s="54">
        <v>2.3999999999999998E-3</v>
      </c>
      <c r="K34" s="36">
        <f t="shared" ref="K34" si="16">ROUND(M34/2,6)</f>
        <v>9.5949999999999994E-3</v>
      </c>
      <c r="L34" s="27">
        <f t="shared" ref="L34" si="17">SUM(H34:K34)</f>
        <v>8.0995000000000011E-2</v>
      </c>
      <c r="M34" s="29">
        <v>1.9189999999999999E-2</v>
      </c>
      <c r="N34" s="5"/>
    </row>
    <row r="35" spans="1:14" ht="15.75" x14ac:dyDescent="0.25">
      <c r="A35" s="31" t="s">
        <v>30</v>
      </c>
      <c r="B35" s="31"/>
      <c r="C35" s="32">
        <v>11</v>
      </c>
      <c r="D35" s="42">
        <v>720</v>
      </c>
      <c r="E35" s="24">
        <v>44440</v>
      </c>
      <c r="F35" s="24">
        <v>44804</v>
      </c>
      <c r="G35" s="32" t="s">
        <v>21</v>
      </c>
      <c r="H35" s="34">
        <v>3.7499999999999999E-2</v>
      </c>
      <c r="I35" s="34">
        <v>3.15E-2</v>
      </c>
      <c r="J35" s="35">
        <v>1.9E-3</v>
      </c>
      <c r="K35" s="36">
        <f t="shared" si="2"/>
        <v>9.5949999999999994E-3</v>
      </c>
      <c r="L35" s="27">
        <f t="shared" si="3"/>
        <v>8.0495000000000011E-2</v>
      </c>
      <c r="M35" s="29">
        <v>1.9189999999999999E-2</v>
      </c>
      <c r="N35" s="5"/>
    </row>
    <row r="36" spans="1:14" ht="15.75" x14ac:dyDescent="0.25">
      <c r="A36" s="31" t="s">
        <v>30</v>
      </c>
      <c r="B36" s="31"/>
      <c r="C36" s="32">
        <v>11</v>
      </c>
      <c r="D36" s="43" t="s">
        <v>33</v>
      </c>
      <c r="E36" s="24">
        <v>44440</v>
      </c>
      <c r="F36" s="24">
        <v>44804</v>
      </c>
      <c r="G36" s="32" t="s">
        <v>22</v>
      </c>
      <c r="H36" s="34">
        <v>3.7499999999999999E-2</v>
      </c>
      <c r="I36" s="34">
        <v>0.04</v>
      </c>
      <c r="J36" s="35">
        <v>1.9E-3</v>
      </c>
      <c r="K36" s="36">
        <f t="shared" si="2"/>
        <v>9.5949999999999994E-3</v>
      </c>
      <c r="L36" s="27">
        <f t="shared" si="3"/>
        <v>8.8994999999999991E-2</v>
      </c>
      <c r="M36" s="29">
        <v>1.9189999999999999E-2</v>
      </c>
      <c r="N36" s="5"/>
    </row>
    <row r="37" spans="1:14" ht="15.75" x14ac:dyDescent="0.25">
      <c r="A37" s="31"/>
      <c r="B37" s="31"/>
      <c r="C37" s="32"/>
      <c r="D37" s="43"/>
      <c r="E37" s="24"/>
      <c r="F37" s="24"/>
      <c r="G37" s="32"/>
      <c r="H37" s="34"/>
      <c r="I37" s="34"/>
      <c r="J37" s="35"/>
      <c r="K37" s="36"/>
      <c r="L37" s="40"/>
      <c r="M37" s="44"/>
      <c r="N37" s="5"/>
    </row>
    <row r="38" spans="1:14" ht="15.75" x14ac:dyDescent="0.25">
      <c r="A38" s="31" t="s">
        <v>34</v>
      </c>
      <c r="B38" s="31"/>
      <c r="C38" s="32" t="s">
        <v>35</v>
      </c>
      <c r="D38" s="32">
        <v>1510</v>
      </c>
      <c r="E38" s="24">
        <v>44440</v>
      </c>
      <c r="F38" s="24">
        <v>44469</v>
      </c>
      <c r="G38" s="32" t="s">
        <v>20</v>
      </c>
      <c r="H38" s="34">
        <v>3.7499999999999999E-2</v>
      </c>
      <c r="I38" s="34">
        <v>3.15E-2</v>
      </c>
      <c r="J38" s="35">
        <v>1.9E-3</v>
      </c>
      <c r="K38" s="36">
        <f t="shared" si="2"/>
        <v>1.1284000000000001E-2</v>
      </c>
      <c r="L38" s="27">
        <f t="shared" si="3"/>
        <v>8.2184000000000007E-2</v>
      </c>
      <c r="M38" s="29">
        <v>2.2567E-2</v>
      </c>
      <c r="N38" s="5"/>
    </row>
    <row r="39" spans="1:14" ht="15.75" x14ac:dyDescent="0.25">
      <c r="A39" s="31" t="s">
        <v>34</v>
      </c>
      <c r="B39" s="31"/>
      <c r="C39" s="32" t="s">
        <v>35</v>
      </c>
      <c r="D39" s="32">
        <v>1510</v>
      </c>
      <c r="E39" s="53">
        <v>44470</v>
      </c>
      <c r="F39" s="24">
        <v>44804</v>
      </c>
      <c r="G39" s="32" t="s">
        <v>20</v>
      </c>
      <c r="H39" s="34">
        <v>3.7499999999999999E-2</v>
      </c>
      <c r="I39" s="34">
        <v>3.15E-2</v>
      </c>
      <c r="J39" s="54">
        <v>2.3999999999999998E-3</v>
      </c>
      <c r="K39" s="36">
        <f t="shared" ref="K39" si="18">ROUND(M39/2,6)</f>
        <v>1.1284000000000001E-2</v>
      </c>
      <c r="L39" s="27">
        <f t="shared" ref="L39" si="19">SUM(H39:K39)</f>
        <v>8.2684000000000007E-2</v>
      </c>
      <c r="M39" s="29">
        <v>2.2567E-2</v>
      </c>
      <c r="N39" s="5"/>
    </row>
    <row r="40" spans="1:14" ht="15.75" x14ac:dyDescent="0.25">
      <c r="A40" s="31" t="s">
        <v>34</v>
      </c>
      <c r="B40" s="31"/>
      <c r="C40" s="32" t="s">
        <v>35</v>
      </c>
      <c r="D40" s="32">
        <v>1510</v>
      </c>
      <c r="E40" s="24">
        <v>44440</v>
      </c>
      <c r="F40" s="24">
        <v>44804</v>
      </c>
      <c r="G40" s="32" t="s">
        <v>21</v>
      </c>
      <c r="H40" s="34">
        <v>3.7499999999999999E-2</v>
      </c>
      <c r="I40" s="34">
        <v>3.15E-2</v>
      </c>
      <c r="J40" s="35">
        <v>1.9E-3</v>
      </c>
      <c r="K40" s="36">
        <f t="shared" si="2"/>
        <v>1.1284000000000001E-2</v>
      </c>
      <c r="L40" s="27">
        <f t="shared" si="3"/>
        <v>8.2184000000000007E-2</v>
      </c>
      <c r="M40" s="29">
        <v>2.2567E-2</v>
      </c>
      <c r="N40" s="5"/>
    </row>
    <row r="41" spans="1:14" ht="15.75" x14ac:dyDescent="0.25">
      <c r="A41" s="31" t="s">
        <v>34</v>
      </c>
      <c r="B41" s="31"/>
      <c r="C41" s="32" t="s">
        <v>35</v>
      </c>
      <c r="D41" s="32">
        <v>1510</v>
      </c>
      <c r="E41" s="24">
        <v>44440</v>
      </c>
      <c r="F41" s="24">
        <v>44804</v>
      </c>
      <c r="G41" s="32" t="s">
        <v>22</v>
      </c>
      <c r="H41" s="34">
        <v>3.7499999999999999E-2</v>
      </c>
      <c r="I41" s="34">
        <v>0.04</v>
      </c>
      <c r="J41" s="35">
        <v>1.9E-3</v>
      </c>
      <c r="K41" s="36">
        <f t="shared" si="2"/>
        <v>1.1284000000000001E-2</v>
      </c>
      <c r="L41" s="27">
        <f t="shared" si="3"/>
        <v>9.0684000000000001E-2</v>
      </c>
      <c r="M41" s="29">
        <v>2.2567E-2</v>
      </c>
      <c r="N41" s="5"/>
    </row>
    <row r="42" spans="1:14" ht="15.75" x14ac:dyDescent="0.25">
      <c r="A42" s="31"/>
      <c r="B42" s="31"/>
      <c r="C42" s="32"/>
      <c r="D42" s="32"/>
      <c r="E42" s="24"/>
      <c r="F42" s="24"/>
      <c r="G42" s="32"/>
      <c r="H42" s="34"/>
      <c r="I42" s="34"/>
      <c r="J42" s="35"/>
      <c r="K42" s="36"/>
      <c r="L42" s="40"/>
      <c r="M42" s="44"/>
      <c r="N42" s="5"/>
    </row>
    <row r="43" spans="1:14" ht="15.75" x14ac:dyDescent="0.25">
      <c r="A43" s="31" t="s">
        <v>34</v>
      </c>
      <c r="B43" s="31" t="s">
        <v>36</v>
      </c>
      <c r="C43" s="32" t="s">
        <v>35</v>
      </c>
      <c r="D43" s="32">
        <v>1511</v>
      </c>
      <c r="E43" s="24">
        <v>44440</v>
      </c>
      <c r="F43" s="24">
        <v>44469</v>
      </c>
      <c r="G43" s="32" t="s">
        <v>20</v>
      </c>
      <c r="H43" s="34">
        <v>3.7499999999999999E-2</v>
      </c>
      <c r="I43" s="34">
        <v>3.15E-2</v>
      </c>
      <c r="J43" s="35">
        <v>1.9E-3</v>
      </c>
      <c r="K43" s="36">
        <f t="shared" si="2"/>
        <v>1.4396000000000001E-2</v>
      </c>
      <c r="L43" s="27">
        <f t="shared" si="3"/>
        <v>8.5296000000000011E-2</v>
      </c>
      <c r="M43" s="29">
        <v>2.8792000000000002E-2</v>
      </c>
      <c r="N43" s="5"/>
    </row>
    <row r="44" spans="1:14" ht="15.75" x14ac:dyDescent="0.25">
      <c r="A44" s="31" t="s">
        <v>34</v>
      </c>
      <c r="B44" s="31" t="s">
        <v>36</v>
      </c>
      <c r="C44" s="32" t="s">
        <v>35</v>
      </c>
      <c r="D44" s="32">
        <v>1511</v>
      </c>
      <c r="E44" s="53">
        <v>44470</v>
      </c>
      <c r="F44" s="24">
        <v>44804</v>
      </c>
      <c r="G44" s="32" t="s">
        <v>20</v>
      </c>
      <c r="H44" s="34">
        <v>3.7499999999999999E-2</v>
      </c>
      <c r="I44" s="34">
        <v>3.15E-2</v>
      </c>
      <c r="J44" s="54">
        <v>2.3999999999999998E-3</v>
      </c>
      <c r="K44" s="36">
        <f t="shared" ref="K44" si="20">ROUND(M44/2,6)</f>
        <v>1.4396000000000001E-2</v>
      </c>
      <c r="L44" s="27">
        <f t="shared" ref="L44" si="21">SUM(H44:K44)</f>
        <v>8.5796000000000011E-2</v>
      </c>
      <c r="M44" s="29">
        <v>2.8792000000000002E-2</v>
      </c>
      <c r="N44" s="5"/>
    </row>
    <row r="45" spans="1:14" ht="15.75" x14ac:dyDescent="0.25">
      <c r="A45" s="31" t="s">
        <v>34</v>
      </c>
      <c r="B45" s="31" t="s">
        <v>36</v>
      </c>
      <c r="C45" s="32" t="s">
        <v>35</v>
      </c>
      <c r="D45" s="32">
        <v>1511</v>
      </c>
      <c r="E45" s="24">
        <v>44440</v>
      </c>
      <c r="F45" s="24">
        <v>44804</v>
      </c>
      <c r="G45" s="32" t="s">
        <v>21</v>
      </c>
      <c r="H45" s="34">
        <v>3.7499999999999999E-2</v>
      </c>
      <c r="I45" s="34">
        <v>3.15E-2</v>
      </c>
      <c r="J45" s="35">
        <v>1.9E-3</v>
      </c>
      <c r="K45" s="36">
        <f t="shared" si="2"/>
        <v>1.4396000000000001E-2</v>
      </c>
      <c r="L45" s="27">
        <f t="shared" si="3"/>
        <v>8.5296000000000011E-2</v>
      </c>
      <c r="M45" s="29">
        <v>2.8792000000000002E-2</v>
      </c>
      <c r="N45" s="5"/>
    </row>
    <row r="46" spans="1:14" ht="15.75" x14ac:dyDescent="0.25">
      <c r="A46" s="31" t="s">
        <v>34</v>
      </c>
      <c r="B46" s="31" t="s">
        <v>36</v>
      </c>
      <c r="C46" s="32" t="s">
        <v>35</v>
      </c>
      <c r="D46" s="32">
        <v>1511</v>
      </c>
      <c r="E46" s="24">
        <v>44440</v>
      </c>
      <c r="F46" s="24">
        <v>44804</v>
      </c>
      <c r="G46" s="32" t="s">
        <v>22</v>
      </c>
      <c r="H46" s="34">
        <v>3.7499999999999999E-2</v>
      </c>
      <c r="I46" s="34">
        <v>0.04</v>
      </c>
      <c r="J46" s="35">
        <v>1.9E-3</v>
      </c>
      <c r="K46" s="36">
        <f t="shared" si="2"/>
        <v>1.4396000000000001E-2</v>
      </c>
      <c r="L46" s="27">
        <f t="shared" si="3"/>
        <v>9.3796000000000004E-2</v>
      </c>
      <c r="M46" s="29">
        <v>2.8792000000000002E-2</v>
      </c>
      <c r="N46" s="5"/>
    </row>
    <row r="47" spans="1:14" ht="15.75" x14ac:dyDescent="0.25">
      <c r="A47" s="31" t="s">
        <v>34</v>
      </c>
      <c r="B47" s="31"/>
      <c r="C47" s="32">
        <v>10</v>
      </c>
      <c r="D47" s="32">
        <v>1520</v>
      </c>
      <c r="E47" s="24">
        <v>44440</v>
      </c>
      <c r="F47" s="24">
        <v>44469</v>
      </c>
      <c r="G47" s="32" t="s">
        <v>20</v>
      </c>
      <c r="H47" s="34">
        <v>3.7499999999999999E-2</v>
      </c>
      <c r="I47" s="34">
        <v>3.15E-2</v>
      </c>
      <c r="J47" s="35">
        <v>1.9E-3</v>
      </c>
      <c r="K47" s="36">
        <f t="shared" si="2"/>
        <v>7.8670000000000007E-3</v>
      </c>
      <c r="L47" s="27">
        <f t="shared" si="3"/>
        <v>7.8767000000000004E-2</v>
      </c>
      <c r="M47" s="29">
        <v>1.5734000000000001E-2</v>
      </c>
      <c r="N47" s="5"/>
    </row>
    <row r="48" spans="1:14" ht="15.75" x14ac:dyDescent="0.25">
      <c r="A48" s="31" t="s">
        <v>34</v>
      </c>
      <c r="B48" s="31"/>
      <c r="C48" s="32">
        <v>10</v>
      </c>
      <c r="D48" s="32">
        <v>1520</v>
      </c>
      <c r="E48" s="53">
        <v>44470</v>
      </c>
      <c r="F48" s="24">
        <v>44804</v>
      </c>
      <c r="G48" s="32" t="s">
        <v>20</v>
      </c>
      <c r="H48" s="34">
        <v>3.7499999999999999E-2</v>
      </c>
      <c r="I48" s="34">
        <v>3.15E-2</v>
      </c>
      <c r="J48" s="54">
        <v>2.3999999999999998E-3</v>
      </c>
      <c r="K48" s="36">
        <f t="shared" ref="K48" si="22">ROUND(M48/2,6)</f>
        <v>7.8670000000000007E-3</v>
      </c>
      <c r="L48" s="27">
        <f t="shared" ref="L48" si="23">SUM(H48:K48)</f>
        <v>7.9267000000000004E-2</v>
      </c>
      <c r="M48" s="29">
        <v>1.5734000000000001E-2</v>
      </c>
      <c r="N48" s="5"/>
    </row>
    <row r="49" spans="1:14" ht="15.75" x14ac:dyDescent="0.25">
      <c r="A49" s="31" t="s">
        <v>34</v>
      </c>
      <c r="B49" s="31"/>
      <c r="C49" s="32">
        <v>10</v>
      </c>
      <c r="D49" s="32">
        <v>1520</v>
      </c>
      <c r="E49" s="24">
        <v>44440</v>
      </c>
      <c r="F49" s="24">
        <v>44804</v>
      </c>
      <c r="G49" s="32" t="s">
        <v>21</v>
      </c>
      <c r="H49" s="34">
        <v>3.7499999999999999E-2</v>
      </c>
      <c r="I49" s="34">
        <v>3.15E-2</v>
      </c>
      <c r="J49" s="35">
        <v>1.9E-3</v>
      </c>
      <c r="K49" s="36">
        <f t="shared" si="2"/>
        <v>7.8670000000000007E-3</v>
      </c>
      <c r="L49" s="27">
        <f t="shared" si="3"/>
        <v>7.8767000000000004E-2</v>
      </c>
      <c r="M49" s="29">
        <v>1.5734000000000001E-2</v>
      </c>
      <c r="N49" s="5"/>
    </row>
    <row r="50" spans="1:14" ht="15.75" x14ac:dyDescent="0.25">
      <c r="A50" s="31" t="s">
        <v>34</v>
      </c>
      <c r="B50" s="31"/>
      <c r="C50" s="32">
        <v>10</v>
      </c>
      <c r="D50" s="32">
        <v>1520</v>
      </c>
      <c r="E50" s="24">
        <v>44440</v>
      </c>
      <c r="F50" s="24">
        <v>44804</v>
      </c>
      <c r="G50" s="32" t="s">
        <v>22</v>
      </c>
      <c r="H50" s="34">
        <v>3.7499999999999999E-2</v>
      </c>
      <c r="I50" s="34">
        <v>0.04</v>
      </c>
      <c r="J50" s="35">
        <v>1.9E-3</v>
      </c>
      <c r="K50" s="36">
        <f t="shared" si="2"/>
        <v>7.8670000000000007E-3</v>
      </c>
      <c r="L50" s="27">
        <f t="shared" si="3"/>
        <v>8.7266999999999997E-2</v>
      </c>
      <c r="M50" s="29">
        <v>1.5734000000000001E-2</v>
      </c>
      <c r="N50" s="5"/>
    </row>
    <row r="51" spans="1:14" ht="15.75" x14ac:dyDescent="0.25">
      <c r="A51" s="31" t="s">
        <v>34</v>
      </c>
      <c r="B51" s="31"/>
      <c r="C51" s="32">
        <v>16</v>
      </c>
      <c r="D51" s="32">
        <v>1530</v>
      </c>
      <c r="E51" s="24">
        <v>44440</v>
      </c>
      <c r="F51" s="24">
        <v>44469</v>
      </c>
      <c r="G51" s="32" t="s">
        <v>20</v>
      </c>
      <c r="H51" s="34">
        <v>3.7499999999999999E-2</v>
      </c>
      <c r="I51" s="34">
        <v>3.15E-2</v>
      </c>
      <c r="J51" s="35">
        <v>1.9E-3</v>
      </c>
      <c r="K51" s="36">
        <f t="shared" si="2"/>
        <v>1.0453E-2</v>
      </c>
      <c r="L51" s="27">
        <f t="shared" si="3"/>
        <v>8.1353000000000009E-2</v>
      </c>
      <c r="M51" s="29">
        <v>2.0905E-2</v>
      </c>
      <c r="N51" s="5"/>
    </row>
    <row r="52" spans="1:14" ht="15.75" x14ac:dyDescent="0.25">
      <c r="A52" s="31" t="s">
        <v>34</v>
      </c>
      <c r="B52" s="31"/>
      <c r="C52" s="32">
        <v>16</v>
      </c>
      <c r="D52" s="32">
        <v>1530</v>
      </c>
      <c r="E52" s="53">
        <v>44470</v>
      </c>
      <c r="F52" s="24">
        <v>44804</v>
      </c>
      <c r="G52" s="32" t="s">
        <v>20</v>
      </c>
      <c r="H52" s="34">
        <v>3.7499999999999999E-2</v>
      </c>
      <c r="I52" s="34">
        <v>3.15E-2</v>
      </c>
      <c r="J52" s="54">
        <v>2.3999999999999998E-3</v>
      </c>
      <c r="K52" s="36">
        <f t="shared" ref="K52" si="24">ROUND(M52/2,6)</f>
        <v>1.0453E-2</v>
      </c>
      <c r="L52" s="27">
        <f t="shared" ref="L52" si="25">SUM(H52:K52)</f>
        <v>8.1853000000000009E-2</v>
      </c>
      <c r="M52" s="29">
        <v>2.0905E-2</v>
      </c>
      <c r="N52" s="5"/>
    </row>
    <row r="53" spans="1:14" ht="15.75" x14ac:dyDescent="0.25">
      <c r="A53" s="31" t="s">
        <v>34</v>
      </c>
      <c r="B53" s="31"/>
      <c r="C53" s="32">
        <v>16</v>
      </c>
      <c r="D53" s="32">
        <v>1530</v>
      </c>
      <c r="E53" s="24">
        <v>44440</v>
      </c>
      <c r="F53" s="24">
        <v>44804</v>
      </c>
      <c r="G53" s="32" t="s">
        <v>21</v>
      </c>
      <c r="H53" s="34">
        <v>3.7499999999999999E-2</v>
      </c>
      <c r="I53" s="34">
        <v>3.15E-2</v>
      </c>
      <c r="J53" s="35">
        <v>1.9E-3</v>
      </c>
      <c r="K53" s="36">
        <f t="shared" si="2"/>
        <v>1.0453E-2</v>
      </c>
      <c r="L53" s="27">
        <f t="shared" si="3"/>
        <v>8.1353000000000009E-2</v>
      </c>
      <c r="M53" s="29">
        <v>2.0905E-2</v>
      </c>
      <c r="N53" s="5"/>
    </row>
    <row r="54" spans="1:14" ht="15.75" x14ac:dyDescent="0.25">
      <c r="A54" s="31" t="s">
        <v>34</v>
      </c>
      <c r="B54" s="31"/>
      <c r="C54" s="32">
        <v>16</v>
      </c>
      <c r="D54" s="32">
        <v>1530</v>
      </c>
      <c r="E54" s="24">
        <v>44440</v>
      </c>
      <c r="F54" s="24">
        <v>44804</v>
      </c>
      <c r="G54" s="32" t="s">
        <v>22</v>
      </c>
      <c r="H54" s="34">
        <v>3.7499999999999999E-2</v>
      </c>
      <c r="I54" s="34">
        <v>0.04</v>
      </c>
      <c r="J54" s="35">
        <v>1.9E-3</v>
      </c>
      <c r="K54" s="36">
        <f t="shared" si="2"/>
        <v>1.0453E-2</v>
      </c>
      <c r="L54" s="27">
        <f t="shared" si="3"/>
        <v>8.9853000000000002E-2</v>
      </c>
      <c r="M54" s="29">
        <v>2.0905E-2</v>
      </c>
      <c r="N54" s="5"/>
    </row>
    <row r="55" spans="1:14" ht="15.75" x14ac:dyDescent="0.25">
      <c r="A55" s="31"/>
      <c r="B55" s="31"/>
      <c r="C55" s="32"/>
      <c r="D55" s="32"/>
      <c r="E55" s="24"/>
      <c r="F55" s="24"/>
      <c r="G55" s="32"/>
      <c r="H55" s="34"/>
      <c r="I55" s="34"/>
      <c r="J55" s="35"/>
      <c r="K55" s="36"/>
      <c r="L55" s="40"/>
      <c r="M55" s="44"/>
      <c r="N55" s="5"/>
    </row>
    <row r="56" spans="1:14" ht="15.75" x14ac:dyDescent="0.25">
      <c r="A56" s="31" t="s">
        <v>34</v>
      </c>
      <c r="B56" s="31" t="s">
        <v>37</v>
      </c>
      <c r="C56" s="32">
        <v>16</v>
      </c>
      <c r="D56" s="32">
        <v>1531</v>
      </c>
      <c r="E56" s="24">
        <v>44440</v>
      </c>
      <c r="F56" s="24">
        <v>44469</v>
      </c>
      <c r="G56" s="32" t="s">
        <v>20</v>
      </c>
      <c r="H56" s="34">
        <v>3.7499999999999999E-2</v>
      </c>
      <c r="I56" s="34">
        <v>3.15E-2</v>
      </c>
      <c r="J56" s="35">
        <v>1.9E-3</v>
      </c>
      <c r="K56" s="36">
        <f t="shared" si="2"/>
        <v>1.2203E-2</v>
      </c>
      <c r="L56" s="27">
        <f t="shared" si="3"/>
        <v>8.310300000000001E-2</v>
      </c>
      <c r="M56" s="29">
        <v>2.4405E-2</v>
      </c>
      <c r="N56" s="5"/>
    </row>
    <row r="57" spans="1:14" ht="15.75" x14ac:dyDescent="0.25">
      <c r="A57" s="31" t="s">
        <v>34</v>
      </c>
      <c r="B57" s="31" t="s">
        <v>37</v>
      </c>
      <c r="C57" s="32">
        <v>16</v>
      </c>
      <c r="D57" s="32">
        <v>1531</v>
      </c>
      <c r="E57" s="53">
        <v>44470</v>
      </c>
      <c r="F57" s="24">
        <v>44804</v>
      </c>
      <c r="G57" s="32" t="s">
        <v>20</v>
      </c>
      <c r="H57" s="34">
        <v>3.7499999999999999E-2</v>
      </c>
      <c r="I57" s="34">
        <v>3.15E-2</v>
      </c>
      <c r="J57" s="54">
        <v>2.3999999999999998E-3</v>
      </c>
      <c r="K57" s="36">
        <f t="shared" ref="K57" si="26">ROUND(M57/2,6)</f>
        <v>1.2203E-2</v>
      </c>
      <c r="L57" s="27">
        <f t="shared" ref="L57" si="27">SUM(H57:K57)</f>
        <v>8.3603000000000011E-2</v>
      </c>
      <c r="M57" s="29">
        <v>2.4405E-2</v>
      </c>
      <c r="N57" s="5"/>
    </row>
    <row r="58" spans="1:14" ht="15.75" x14ac:dyDescent="0.25">
      <c r="A58" s="31" t="s">
        <v>34</v>
      </c>
      <c r="B58" s="31" t="s">
        <v>37</v>
      </c>
      <c r="C58" s="32">
        <v>16</v>
      </c>
      <c r="D58" s="32">
        <v>1531</v>
      </c>
      <c r="E58" s="24">
        <v>44440</v>
      </c>
      <c r="F58" s="24">
        <v>44804</v>
      </c>
      <c r="G58" s="32" t="s">
        <v>21</v>
      </c>
      <c r="H58" s="34">
        <v>3.7499999999999999E-2</v>
      </c>
      <c r="I58" s="34">
        <v>3.15E-2</v>
      </c>
      <c r="J58" s="35">
        <v>1.9E-3</v>
      </c>
      <c r="K58" s="36">
        <f t="shared" si="2"/>
        <v>1.2203E-2</v>
      </c>
      <c r="L58" s="27">
        <f t="shared" si="3"/>
        <v>8.310300000000001E-2</v>
      </c>
      <c r="M58" s="29">
        <v>2.4405E-2</v>
      </c>
      <c r="N58" s="5"/>
    </row>
    <row r="59" spans="1:14" ht="15.75" x14ac:dyDescent="0.25">
      <c r="A59" s="31" t="s">
        <v>34</v>
      </c>
      <c r="B59" s="31" t="s">
        <v>37</v>
      </c>
      <c r="C59" s="32">
        <v>16</v>
      </c>
      <c r="D59" s="32">
        <v>1531</v>
      </c>
      <c r="E59" s="24">
        <v>44440</v>
      </c>
      <c r="F59" s="24">
        <v>44804</v>
      </c>
      <c r="G59" s="32" t="s">
        <v>22</v>
      </c>
      <c r="H59" s="34">
        <v>3.7499999999999999E-2</v>
      </c>
      <c r="I59" s="34">
        <v>0.04</v>
      </c>
      <c r="J59" s="35">
        <v>1.9E-3</v>
      </c>
      <c r="K59" s="36">
        <f t="shared" si="2"/>
        <v>1.2203E-2</v>
      </c>
      <c r="L59" s="27">
        <f t="shared" si="3"/>
        <v>9.1603000000000004E-2</v>
      </c>
      <c r="M59" s="29">
        <v>2.4405E-2</v>
      </c>
      <c r="N59" s="5"/>
    </row>
    <row r="60" spans="1:14" ht="15.75" x14ac:dyDescent="0.25">
      <c r="A60" s="31"/>
      <c r="B60" s="31"/>
      <c r="C60" s="32"/>
      <c r="D60" s="32"/>
      <c r="E60" s="24"/>
      <c r="F60" s="24"/>
      <c r="G60" s="32"/>
      <c r="H60" s="34"/>
      <c r="I60" s="34"/>
      <c r="J60" s="35"/>
      <c r="K60" s="36"/>
      <c r="L60" s="40"/>
      <c r="M60" s="44"/>
      <c r="N60" s="5"/>
    </row>
    <row r="61" spans="1:14" ht="15.75" x14ac:dyDescent="0.25">
      <c r="A61" s="31" t="s">
        <v>38</v>
      </c>
      <c r="B61" s="31"/>
      <c r="C61" s="33" t="s">
        <v>31</v>
      </c>
      <c r="D61" s="32">
        <v>2110</v>
      </c>
      <c r="E61" s="24">
        <v>44440</v>
      </c>
      <c r="F61" s="24">
        <v>44469</v>
      </c>
      <c r="G61" s="32" t="s">
        <v>20</v>
      </c>
      <c r="H61" s="34">
        <v>3.7499999999999999E-2</v>
      </c>
      <c r="I61" s="34">
        <v>3.15E-2</v>
      </c>
      <c r="J61" s="35">
        <v>1.9E-3</v>
      </c>
      <c r="K61" s="36">
        <f t="shared" si="2"/>
        <v>9.757E-3</v>
      </c>
      <c r="L61" s="27">
        <f t="shared" si="3"/>
        <v>8.0657000000000006E-2</v>
      </c>
      <c r="M61" s="29">
        <v>1.9514E-2</v>
      </c>
      <c r="N61" s="5"/>
    </row>
    <row r="62" spans="1:14" ht="15.75" x14ac:dyDescent="0.25">
      <c r="A62" s="31" t="s">
        <v>38</v>
      </c>
      <c r="B62" s="31"/>
      <c r="C62" s="33" t="s">
        <v>31</v>
      </c>
      <c r="D62" s="32">
        <v>2110</v>
      </c>
      <c r="E62" s="53">
        <v>44470</v>
      </c>
      <c r="F62" s="24">
        <v>44804</v>
      </c>
      <c r="G62" s="32" t="s">
        <v>20</v>
      </c>
      <c r="H62" s="34">
        <v>3.7499999999999999E-2</v>
      </c>
      <c r="I62" s="34">
        <v>3.15E-2</v>
      </c>
      <c r="J62" s="54">
        <v>2.3999999999999998E-3</v>
      </c>
      <c r="K62" s="36">
        <f t="shared" ref="K62" si="28">ROUND(M62/2,6)</f>
        <v>9.757E-3</v>
      </c>
      <c r="L62" s="27">
        <f t="shared" ref="L62" si="29">SUM(H62:K62)</f>
        <v>8.1157000000000007E-2</v>
      </c>
      <c r="M62" s="29">
        <v>1.9514E-2</v>
      </c>
      <c r="N62" s="5"/>
    </row>
    <row r="63" spans="1:14" ht="15.75" x14ac:dyDescent="0.25">
      <c r="A63" s="31" t="s">
        <v>38</v>
      </c>
      <c r="B63" s="31"/>
      <c r="C63" s="32" t="s">
        <v>31</v>
      </c>
      <c r="D63" s="32">
        <v>2110</v>
      </c>
      <c r="E63" s="24">
        <v>44440</v>
      </c>
      <c r="F63" s="24">
        <v>44804</v>
      </c>
      <c r="G63" s="32" t="s">
        <v>39</v>
      </c>
      <c r="H63" s="34">
        <v>3.7499999999999999E-2</v>
      </c>
      <c r="I63" s="34">
        <v>3.15E-2</v>
      </c>
      <c r="J63" s="35">
        <v>1.9E-3</v>
      </c>
      <c r="K63" s="36">
        <f t="shared" si="2"/>
        <v>9.757E-3</v>
      </c>
      <c r="L63" s="27">
        <f t="shared" si="3"/>
        <v>8.0657000000000006E-2</v>
      </c>
      <c r="M63" s="29">
        <v>1.9514E-2</v>
      </c>
      <c r="N63" s="5"/>
    </row>
    <row r="64" spans="1:14" ht="15.75" x14ac:dyDescent="0.25">
      <c r="A64" s="31" t="s">
        <v>38</v>
      </c>
      <c r="B64" s="31"/>
      <c r="C64" s="43" t="s">
        <v>31</v>
      </c>
      <c r="D64" s="43" t="s">
        <v>40</v>
      </c>
      <c r="E64" s="24">
        <v>44440</v>
      </c>
      <c r="F64" s="24">
        <v>44804</v>
      </c>
      <c r="G64" s="32" t="s">
        <v>21</v>
      </c>
      <c r="H64" s="34">
        <v>3.7499999999999999E-2</v>
      </c>
      <c r="I64" s="34">
        <v>3.15E-2</v>
      </c>
      <c r="J64" s="35">
        <v>1.9E-3</v>
      </c>
      <c r="K64" s="36">
        <f t="shared" si="2"/>
        <v>9.757E-3</v>
      </c>
      <c r="L64" s="27">
        <f t="shared" si="3"/>
        <v>8.0657000000000006E-2</v>
      </c>
      <c r="M64" s="29">
        <v>1.9514E-2</v>
      </c>
      <c r="N64" s="5"/>
    </row>
    <row r="65" spans="1:14" ht="15.75" x14ac:dyDescent="0.25">
      <c r="A65" s="31" t="s">
        <v>38</v>
      </c>
      <c r="B65" s="31"/>
      <c r="C65" s="32" t="s">
        <v>31</v>
      </c>
      <c r="D65" s="32">
        <v>2110</v>
      </c>
      <c r="E65" s="24">
        <v>44440</v>
      </c>
      <c r="F65" s="24">
        <v>44804</v>
      </c>
      <c r="G65" s="32" t="s">
        <v>22</v>
      </c>
      <c r="H65" s="34">
        <v>3.7499999999999999E-2</v>
      </c>
      <c r="I65" s="34">
        <v>0.04</v>
      </c>
      <c r="J65" s="35">
        <v>1.9E-3</v>
      </c>
      <c r="K65" s="36">
        <f t="shared" si="2"/>
        <v>9.757E-3</v>
      </c>
      <c r="L65" s="27">
        <f t="shared" si="3"/>
        <v>8.9157E-2</v>
      </c>
      <c r="M65" s="29">
        <v>1.9514E-2</v>
      </c>
      <c r="N65" s="5"/>
    </row>
    <row r="66" spans="1:14" ht="15.75" x14ac:dyDescent="0.25">
      <c r="A66" s="31" t="s">
        <v>38</v>
      </c>
      <c r="B66" s="31"/>
      <c r="C66" s="33" t="s">
        <v>41</v>
      </c>
      <c r="D66" s="32">
        <v>2120</v>
      </c>
      <c r="E66" s="24">
        <v>44440</v>
      </c>
      <c r="F66" s="24">
        <v>44469</v>
      </c>
      <c r="G66" s="32" t="s">
        <v>20</v>
      </c>
      <c r="H66" s="34">
        <v>3.7499999999999999E-2</v>
      </c>
      <c r="I66" s="34">
        <v>3.15E-2</v>
      </c>
      <c r="J66" s="35">
        <v>1.9E-3</v>
      </c>
      <c r="K66" s="36">
        <f t="shared" si="2"/>
        <v>1.3573999999999999E-2</v>
      </c>
      <c r="L66" s="27">
        <f t="shared" si="3"/>
        <v>8.4474000000000007E-2</v>
      </c>
      <c r="M66" s="29">
        <v>2.7147000000000001E-2</v>
      </c>
      <c r="N66" s="5"/>
    </row>
    <row r="67" spans="1:14" ht="15.75" x14ac:dyDescent="0.25">
      <c r="A67" s="31" t="s">
        <v>38</v>
      </c>
      <c r="B67" s="31"/>
      <c r="C67" s="33" t="s">
        <v>41</v>
      </c>
      <c r="D67" s="32">
        <v>2120</v>
      </c>
      <c r="E67" s="53">
        <v>44470</v>
      </c>
      <c r="F67" s="24">
        <v>44804</v>
      </c>
      <c r="G67" s="32" t="s">
        <v>20</v>
      </c>
      <c r="H67" s="34">
        <v>3.7499999999999999E-2</v>
      </c>
      <c r="I67" s="34">
        <v>3.15E-2</v>
      </c>
      <c r="J67" s="54">
        <v>2.3999999999999998E-3</v>
      </c>
      <c r="K67" s="36">
        <f t="shared" ref="K67" si="30">ROUND(M67/2,6)</f>
        <v>1.3573999999999999E-2</v>
      </c>
      <c r="L67" s="27">
        <f t="shared" ref="L67" si="31">SUM(H67:K67)</f>
        <v>8.4974000000000008E-2</v>
      </c>
      <c r="M67" s="29">
        <v>2.7147000000000001E-2</v>
      </c>
      <c r="N67" s="5"/>
    </row>
    <row r="68" spans="1:14" ht="15.75" x14ac:dyDescent="0.25">
      <c r="A68" s="31" t="s">
        <v>38</v>
      </c>
      <c r="B68" s="31"/>
      <c r="C68" s="32" t="s">
        <v>41</v>
      </c>
      <c r="D68" s="32">
        <v>2120</v>
      </c>
      <c r="E68" s="24">
        <v>44440</v>
      </c>
      <c r="F68" s="24">
        <v>44804</v>
      </c>
      <c r="G68" s="32" t="s">
        <v>39</v>
      </c>
      <c r="H68" s="34">
        <v>3.7499999999999999E-2</v>
      </c>
      <c r="I68" s="34">
        <v>3.15E-2</v>
      </c>
      <c r="J68" s="35">
        <v>1.9E-3</v>
      </c>
      <c r="K68" s="36">
        <f t="shared" si="2"/>
        <v>1.3573999999999999E-2</v>
      </c>
      <c r="L68" s="27">
        <f t="shared" si="3"/>
        <v>8.4474000000000007E-2</v>
      </c>
      <c r="M68" s="29">
        <v>2.7147000000000001E-2</v>
      </c>
      <c r="N68" s="5"/>
    </row>
    <row r="69" spans="1:14" ht="15.75" x14ac:dyDescent="0.25">
      <c r="A69" s="31" t="s">
        <v>38</v>
      </c>
      <c r="B69" s="31"/>
      <c r="C69" s="32" t="s">
        <v>41</v>
      </c>
      <c r="D69" s="32">
        <v>2120</v>
      </c>
      <c r="E69" s="24">
        <v>44440</v>
      </c>
      <c r="F69" s="24">
        <v>44804</v>
      </c>
      <c r="G69" s="32" t="s">
        <v>21</v>
      </c>
      <c r="H69" s="34">
        <v>3.7499999999999999E-2</v>
      </c>
      <c r="I69" s="34">
        <v>3.15E-2</v>
      </c>
      <c r="J69" s="35">
        <v>1.9E-3</v>
      </c>
      <c r="K69" s="36">
        <f t="shared" si="2"/>
        <v>1.3573999999999999E-2</v>
      </c>
      <c r="L69" s="27">
        <f t="shared" si="3"/>
        <v>8.4474000000000007E-2</v>
      </c>
      <c r="M69" s="29">
        <v>2.7147000000000001E-2</v>
      </c>
      <c r="N69" s="5"/>
    </row>
    <row r="70" spans="1:14" ht="15.75" x14ac:dyDescent="0.25">
      <c r="A70" s="31" t="s">
        <v>38</v>
      </c>
      <c r="B70" s="31"/>
      <c r="C70" s="43" t="s">
        <v>41</v>
      </c>
      <c r="D70" s="43" t="s">
        <v>42</v>
      </c>
      <c r="E70" s="24">
        <v>44440</v>
      </c>
      <c r="F70" s="24">
        <v>44804</v>
      </c>
      <c r="G70" s="32" t="s">
        <v>22</v>
      </c>
      <c r="H70" s="34">
        <v>3.7499999999999999E-2</v>
      </c>
      <c r="I70" s="34">
        <v>0.04</v>
      </c>
      <c r="J70" s="35">
        <v>1.9E-3</v>
      </c>
      <c r="K70" s="36">
        <f t="shared" si="2"/>
        <v>1.3573999999999999E-2</v>
      </c>
      <c r="L70" s="27">
        <f t="shared" si="3"/>
        <v>9.2974000000000001E-2</v>
      </c>
      <c r="M70" s="29">
        <v>2.7147000000000001E-2</v>
      </c>
      <c r="N70" s="5"/>
    </row>
    <row r="71" spans="1:14" ht="15.75" x14ac:dyDescent="0.25">
      <c r="A71" s="31"/>
      <c r="B71" s="31"/>
      <c r="C71" s="32"/>
      <c r="D71" s="32"/>
      <c r="E71" s="24"/>
      <c r="F71" s="24"/>
      <c r="G71" s="32"/>
      <c r="H71" s="34"/>
      <c r="I71" s="34"/>
      <c r="J71" s="35"/>
      <c r="K71" s="36"/>
      <c r="L71" s="40"/>
      <c r="M71" s="44"/>
      <c r="N71" s="5"/>
    </row>
    <row r="72" spans="1:14" ht="15.75" x14ac:dyDescent="0.25">
      <c r="A72" s="31" t="s">
        <v>43</v>
      </c>
      <c r="B72" s="31"/>
      <c r="C72" s="33" t="s">
        <v>18</v>
      </c>
      <c r="D72" s="32">
        <v>2510</v>
      </c>
      <c r="E72" s="24">
        <v>44440</v>
      </c>
      <c r="F72" s="24">
        <v>44469</v>
      </c>
      <c r="G72" s="32" t="s">
        <v>20</v>
      </c>
      <c r="H72" s="34">
        <v>3.7499999999999999E-2</v>
      </c>
      <c r="I72" s="34">
        <v>3.15E-2</v>
      </c>
      <c r="J72" s="35">
        <v>1.9E-3</v>
      </c>
      <c r="K72" s="36">
        <f t="shared" si="2"/>
        <v>1.634E-2</v>
      </c>
      <c r="L72" s="27">
        <f t="shared" ref="L72:L153" si="32">SUM(H72:K72)</f>
        <v>8.7240000000000012E-2</v>
      </c>
      <c r="M72" s="29">
        <v>3.2680000000000001E-2</v>
      </c>
      <c r="N72" s="5"/>
    </row>
    <row r="73" spans="1:14" ht="15.75" x14ac:dyDescent="0.25">
      <c r="A73" s="31" t="s">
        <v>43</v>
      </c>
      <c r="B73" s="31"/>
      <c r="C73" s="33" t="s">
        <v>18</v>
      </c>
      <c r="D73" s="32">
        <v>2510</v>
      </c>
      <c r="E73" s="53">
        <v>44470</v>
      </c>
      <c r="F73" s="24">
        <v>44804</v>
      </c>
      <c r="G73" s="32" t="s">
        <v>20</v>
      </c>
      <c r="H73" s="34">
        <v>3.7499999999999999E-2</v>
      </c>
      <c r="I73" s="34">
        <v>3.15E-2</v>
      </c>
      <c r="J73" s="54">
        <v>2.3999999999999998E-3</v>
      </c>
      <c r="K73" s="36">
        <f t="shared" ref="K73" si="33">ROUND(M73/2,6)</f>
        <v>1.634E-2</v>
      </c>
      <c r="L73" s="27">
        <f t="shared" ref="L73" si="34">SUM(H73:K73)</f>
        <v>8.7740000000000012E-2</v>
      </c>
      <c r="M73" s="29">
        <v>3.2680000000000001E-2</v>
      </c>
      <c r="N73" s="5"/>
    </row>
    <row r="74" spans="1:14" ht="15.75" x14ac:dyDescent="0.25">
      <c r="A74" s="31" t="s">
        <v>43</v>
      </c>
      <c r="B74" s="31"/>
      <c r="C74" s="32" t="s">
        <v>18</v>
      </c>
      <c r="D74" s="32">
        <v>2510</v>
      </c>
      <c r="E74" s="24">
        <v>44440</v>
      </c>
      <c r="F74" s="24">
        <v>44804</v>
      </c>
      <c r="G74" s="32" t="s">
        <v>21</v>
      </c>
      <c r="H74" s="34">
        <v>3.7499999999999999E-2</v>
      </c>
      <c r="I74" s="34">
        <v>3.15E-2</v>
      </c>
      <c r="J74" s="35">
        <v>1.9E-3</v>
      </c>
      <c r="K74" s="36">
        <f t="shared" si="2"/>
        <v>1.634E-2</v>
      </c>
      <c r="L74" s="27">
        <f t="shared" si="32"/>
        <v>8.7240000000000012E-2</v>
      </c>
      <c r="M74" s="29">
        <v>3.2680000000000001E-2</v>
      </c>
      <c r="N74" s="5"/>
    </row>
    <row r="75" spans="1:14" ht="15.75" x14ac:dyDescent="0.25">
      <c r="A75" s="31" t="s">
        <v>43</v>
      </c>
      <c r="B75" s="31"/>
      <c r="C75" s="32" t="s">
        <v>18</v>
      </c>
      <c r="D75" s="32">
        <v>2510</v>
      </c>
      <c r="E75" s="24">
        <v>44440</v>
      </c>
      <c r="F75" s="24">
        <v>44804</v>
      </c>
      <c r="G75" s="32" t="s">
        <v>22</v>
      </c>
      <c r="H75" s="34">
        <v>3.7499999999999999E-2</v>
      </c>
      <c r="I75" s="34">
        <v>0.04</v>
      </c>
      <c r="J75" s="35">
        <v>1.9E-3</v>
      </c>
      <c r="K75" s="36">
        <f t="shared" si="2"/>
        <v>1.634E-2</v>
      </c>
      <c r="L75" s="27">
        <f t="shared" si="32"/>
        <v>9.5739999999999992E-2</v>
      </c>
      <c r="M75" s="29">
        <v>3.2680000000000001E-2</v>
      </c>
      <c r="N75" s="5"/>
    </row>
    <row r="76" spans="1:14" ht="15.75" x14ac:dyDescent="0.25">
      <c r="A76" s="31" t="s">
        <v>43</v>
      </c>
      <c r="B76" s="31"/>
      <c r="C76" s="33" t="s">
        <v>25</v>
      </c>
      <c r="D76" s="32">
        <v>2520</v>
      </c>
      <c r="E76" s="24">
        <v>44440</v>
      </c>
      <c r="F76" s="24">
        <v>44469</v>
      </c>
      <c r="G76" s="32" t="s">
        <v>20</v>
      </c>
      <c r="H76" s="34">
        <v>3.7499999999999999E-2</v>
      </c>
      <c r="I76" s="34">
        <v>3.15E-2</v>
      </c>
      <c r="J76" s="35">
        <v>1.9E-3</v>
      </c>
      <c r="K76" s="36">
        <f t="shared" si="2"/>
        <v>1.3712999999999999E-2</v>
      </c>
      <c r="L76" s="27">
        <f t="shared" si="32"/>
        <v>8.4613000000000008E-2</v>
      </c>
      <c r="M76" s="29">
        <v>2.7425000000000001E-2</v>
      </c>
      <c r="N76" s="5"/>
    </row>
    <row r="77" spans="1:14" ht="15.75" x14ac:dyDescent="0.25">
      <c r="A77" s="31" t="s">
        <v>43</v>
      </c>
      <c r="B77" s="31"/>
      <c r="C77" s="33" t="s">
        <v>25</v>
      </c>
      <c r="D77" s="32">
        <v>2520</v>
      </c>
      <c r="E77" s="53">
        <v>44470</v>
      </c>
      <c r="F77" s="24">
        <v>44804</v>
      </c>
      <c r="G77" s="32" t="s">
        <v>20</v>
      </c>
      <c r="H77" s="34">
        <v>3.7499999999999999E-2</v>
      </c>
      <c r="I77" s="34">
        <v>3.15E-2</v>
      </c>
      <c r="J77" s="54">
        <v>2.3999999999999998E-3</v>
      </c>
      <c r="K77" s="36">
        <f t="shared" ref="K77" si="35">ROUND(M77/2,6)</f>
        <v>1.3712999999999999E-2</v>
      </c>
      <c r="L77" s="27">
        <f t="shared" ref="L77" si="36">SUM(H77:K77)</f>
        <v>8.5113000000000008E-2</v>
      </c>
      <c r="M77" s="29">
        <v>2.7425000000000001E-2</v>
      </c>
      <c r="N77" s="5"/>
    </row>
    <row r="78" spans="1:14" ht="15.75" x14ac:dyDescent="0.25">
      <c r="A78" s="31" t="s">
        <v>43</v>
      </c>
      <c r="B78" s="31"/>
      <c r="C78" s="32" t="s">
        <v>25</v>
      </c>
      <c r="D78" s="32">
        <v>2520</v>
      </c>
      <c r="E78" s="24">
        <v>44440</v>
      </c>
      <c r="F78" s="24">
        <v>44804</v>
      </c>
      <c r="G78" s="32" t="s">
        <v>21</v>
      </c>
      <c r="H78" s="34">
        <v>3.7499999999999999E-2</v>
      </c>
      <c r="I78" s="34">
        <v>3.15E-2</v>
      </c>
      <c r="J78" s="35">
        <v>1.9E-3</v>
      </c>
      <c r="K78" s="36">
        <f t="shared" si="2"/>
        <v>1.3712999999999999E-2</v>
      </c>
      <c r="L78" s="27">
        <f t="shared" si="32"/>
        <v>8.4613000000000008E-2</v>
      </c>
      <c r="M78" s="29">
        <v>2.7425000000000001E-2</v>
      </c>
      <c r="N78" s="5"/>
    </row>
    <row r="79" spans="1:14" ht="15.75" x14ac:dyDescent="0.25">
      <c r="A79" s="31" t="s">
        <v>43</v>
      </c>
      <c r="B79" s="31"/>
      <c r="C79" s="32" t="s">
        <v>25</v>
      </c>
      <c r="D79" s="32">
        <v>2520</v>
      </c>
      <c r="E79" s="24">
        <v>44440</v>
      </c>
      <c r="F79" s="24">
        <v>44804</v>
      </c>
      <c r="G79" s="32" t="s">
        <v>22</v>
      </c>
      <c r="H79" s="34">
        <v>3.7499999999999999E-2</v>
      </c>
      <c r="I79" s="34">
        <v>0.04</v>
      </c>
      <c r="J79" s="35">
        <v>1.9E-3</v>
      </c>
      <c r="K79" s="36">
        <f t="shared" si="2"/>
        <v>1.3712999999999999E-2</v>
      </c>
      <c r="L79" s="27">
        <f t="shared" si="32"/>
        <v>9.3113000000000001E-2</v>
      </c>
      <c r="M79" s="29">
        <v>2.7425000000000001E-2</v>
      </c>
      <c r="N79" s="5"/>
    </row>
    <row r="80" spans="1:14" x14ac:dyDescent="0.25">
      <c r="A80" s="31" t="s">
        <v>43</v>
      </c>
      <c r="B80" s="31" t="s">
        <v>44</v>
      </c>
      <c r="C80" s="33" t="s">
        <v>25</v>
      </c>
      <c r="D80" s="32">
        <v>2521</v>
      </c>
      <c r="E80" s="24">
        <v>44440</v>
      </c>
      <c r="F80" s="24">
        <v>44469</v>
      </c>
      <c r="G80" s="32" t="s">
        <v>20</v>
      </c>
      <c r="H80" s="34">
        <v>3.7499999999999999E-2</v>
      </c>
      <c r="I80" s="34">
        <v>3.15E-2</v>
      </c>
      <c r="J80" s="35">
        <v>1.9E-3</v>
      </c>
      <c r="K80" s="36">
        <f t="shared" ref="K80" si="37">ROUND(M80/2,6)</f>
        <v>1.7538000000000002E-2</v>
      </c>
      <c r="L80" s="27">
        <f t="shared" ref="L80" si="38">SUM(H80:K80)</f>
        <v>8.8438000000000003E-2</v>
      </c>
      <c r="M80" s="29">
        <v>3.5075000000000002E-2</v>
      </c>
      <c r="N80" s="51"/>
    </row>
    <row r="81" spans="1:14" x14ac:dyDescent="0.25">
      <c r="A81" s="31" t="s">
        <v>43</v>
      </c>
      <c r="B81" s="31" t="s">
        <v>44</v>
      </c>
      <c r="C81" s="33" t="s">
        <v>25</v>
      </c>
      <c r="D81" s="32">
        <v>2521</v>
      </c>
      <c r="E81" s="53">
        <v>44470</v>
      </c>
      <c r="F81" s="24">
        <v>44804</v>
      </c>
      <c r="G81" s="32" t="s">
        <v>20</v>
      </c>
      <c r="H81" s="34">
        <v>3.7499999999999999E-2</v>
      </c>
      <c r="I81" s="34">
        <v>3.15E-2</v>
      </c>
      <c r="J81" s="54">
        <v>2.3999999999999998E-3</v>
      </c>
      <c r="K81" s="36">
        <f t="shared" ref="K81" si="39">ROUND(M81/2,6)</f>
        <v>1.7538000000000002E-2</v>
      </c>
      <c r="L81" s="27">
        <f t="shared" ref="L81" si="40">SUM(H81:K81)</f>
        <v>8.8938000000000003E-2</v>
      </c>
      <c r="M81" s="29">
        <v>3.5075000000000002E-2</v>
      </c>
      <c r="N81" s="51"/>
    </row>
    <row r="82" spans="1:14" ht="15.75" x14ac:dyDescent="0.25">
      <c r="A82" s="31" t="s">
        <v>43</v>
      </c>
      <c r="B82" s="31" t="s">
        <v>44</v>
      </c>
      <c r="C82" s="32" t="s">
        <v>25</v>
      </c>
      <c r="D82" s="32">
        <v>2521</v>
      </c>
      <c r="E82" s="24">
        <v>44440</v>
      </c>
      <c r="F82" s="24">
        <v>44804</v>
      </c>
      <c r="G82" s="32" t="s">
        <v>21</v>
      </c>
      <c r="H82" s="34">
        <v>3.7499999999999999E-2</v>
      </c>
      <c r="I82" s="34">
        <v>3.15E-2</v>
      </c>
      <c r="J82" s="35">
        <v>1.9E-3</v>
      </c>
      <c r="K82" s="36">
        <f t="shared" si="2"/>
        <v>1.7538000000000002E-2</v>
      </c>
      <c r="L82" s="27">
        <f t="shared" si="32"/>
        <v>8.8438000000000003E-2</v>
      </c>
      <c r="M82" s="29">
        <v>3.5075000000000002E-2</v>
      </c>
      <c r="N82" s="5"/>
    </row>
    <row r="83" spans="1:14" ht="15.75" x14ac:dyDescent="0.25">
      <c r="A83" s="31" t="s">
        <v>43</v>
      </c>
      <c r="B83" s="31" t="s">
        <v>44</v>
      </c>
      <c r="C83" s="32" t="s">
        <v>25</v>
      </c>
      <c r="D83" s="32">
        <v>2521</v>
      </c>
      <c r="E83" s="24">
        <v>44440</v>
      </c>
      <c r="F83" s="24">
        <v>44804</v>
      </c>
      <c r="G83" s="32" t="s">
        <v>22</v>
      </c>
      <c r="H83" s="34">
        <v>3.7499999999999999E-2</v>
      </c>
      <c r="I83" s="34">
        <v>0.04</v>
      </c>
      <c r="J83" s="35">
        <v>1.9E-3</v>
      </c>
      <c r="K83" s="36">
        <f t="shared" si="2"/>
        <v>1.7538000000000002E-2</v>
      </c>
      <c r="L83" s="27">
        <f t="shared" si="32"/>
        <v>9.6937999999999996E-2</v>
      </c>
      <c r="M83" s="29">
        <v>3.5075000000000002E-2</v>
      </c>
      <c r="N83" s="5"/>
    </row>
    <row r="84" spans="1:14" ht="15.75" x14ac:dyDescent="0.25">
      <c r="A84" s="31" t="s">
        <v>43</v>
      </c>
      <c r="B84" s="31"/>
      <c r="C84" s="32">
        <v>16</v>
      </c>
      <c r="D84" s="32">
        <v>2530</v>
      </c>
      <c r="E84" s="24">
        <v>44440</v>
      </c>
      <c r="F84" s="24">
        <v>44469</v>
      </c>
      <c r="G84" s="32" t="s">
        <v>20</v>
      </c>
      <c r="H84" s="34">
        <v>3.7499999999999999E-2</v>
      </c>
      <c r="I84" s="34">
        <v>3.15E-2</v>
      </c>
      <c r="J84" s="35">
        <v>1.9E-3</v>
      </c>
      <c r="K84" s="36">
        <f t="shared" si="2"/>
        <v>1.4284E-2</v>
      </c>
      <c r="L84" s="27">
        <f t="shared" si="32"/>
        <v>8.518400000000001E-2</v>
      </c>
      <c r="M84" s="29">
        <v>2.8568E-2</v>
      </c>
      <c r="N84" s="5"/>
    </row>
    <row r="85" spans="1:14" ht="15.75" x14ac:dyDescent="0.25">
      <c r="A85" s="31" t="s">
        <v>43</v>
      </c>
      <c r="B85" s="31"/>
      <c r="C85" s="32">
        <v>16</v>
      </c>
      <c r="D85" s="32">
        <v>2530</v>
      </c>
      <c r="E85" s="53">
        <v>44470</v>
      </c>
      <c r="F85" s="24">
        <v>44804</v>
      </c>
      <c r="G85" s="32" t="s">
        <v>20</v>
      </c>
      <c r="H85" s="34">
        <v>3.7499999999999999E-2</v>
      </c>
      <c r="I85" s="34">
        <v>3.15E-2</v>
      </c>
      <c r="J85" s="54">
        <v>2.3999999999999998E-3</v>
      </c>
      <c r="K85" s="36">
        <f t="shared" ref="K85" si="41">ROUND(M85/2,6)</f>
        <v>1.4284E-2</v>
      </c>
      <c r="L85" s="27">
        <f t="shared" ref="L85" si="42">SUM(H85:K85)</f>
        <v>8.568400000000001E-2</v>
      </c>
      <c r="M85" s="29">
        <v>2.8568E-2</v>
      </c>
      <c r="N85" s="5"/>
    </row>
    <row r="86" spans="1:14" ht="15.75" x14ac:dyDescent="0.25">
      <c r="A86" s="31" t="s">
        <v>43</v>
      </c>
      <c r="B86" s="31"/>
      <c r="C86" s="32">
        <v>16</v>
      </c>
      <c r="D86" s="32">
        <v>2530</v>
      </c>
      <c r="E86" s="24">
        <v>44440</v>
      </c>
      <c r="F86" s="24">
        <v>44804</v>
      </c>
      <c r="G86" s="32" t="s">
        <v>21</v>
      </c>
      <c r="H86" s="34">
        <v>3.7499999999999999E-2</v>
      </c>
      <c r="I86" s="34">
        <v>3.15E-2</v>
      </c>
      <c r="J86" s="35">
        <v>1.9E-3</v>
      </c>
      <c r="K86" s="36">
        <f t="shared" si="2"/>
        <v>1.4284E-2</v>
      </c>
      <c r="L86" s="27">
        <f t="shared" si="32"/>
        <v>8.518400000000001E-2</v>
      </c>
      <c r="M86" s="29">
        <v>2.8568E-2</v>
      </c>
      <c r="N86" s="5"/>
    </row>
    <row r="87" spans="1:14" ht="15.75" x14ac:dyDescent="0.25">
      <c r="A87" s="31" t="s">
        <v>43</v>
      </c>
      <c r="B87" s="31"/>
      <c r="C87" s="32">
        <v>16</v>
      </c>
      <c r="D87" s="32">
        <v>2530</v>
      </c>
      <c r="E87" s="24">
        <v>44440</v>
      </c>
      <c r="F87" s="24">
        <v>44804</v>
      </c>
      <c r="G87" s="32" t="s">
        <v>22</v>
      </c>
      <c r="H87" s="34">
        <v>3.7499999999999999E-2</v>
      </c>
      <c r="I87" s="34">
        <v>0.04</v>
      </c>
      <c r="J87" s="35">
        <v>1.9E-3</v>
      </c>
      <c r="K87" s="36">
        <f t="shared" ref="K87:K103" si="43">ROUND(M87/2,6)</f>
        <v>1.4284E-2</v>
      </c>
      <c r="L87" s="27">
        <f t="shared" si="32"/>
        <v>9.3684000000000003E-2</v>
      </c>
      <c r="M87" s="29">
        <v>2.8568E-2</v>
      </c>
      <c r="N87" s="5"/>
    </row>
    <row r="88" spans="1:14" ht="15.75" x14ac:dyDescent="0.25">
      <c r="A88" s="31" t="s">
        <v>43</v>
      </c>
      <c r="B88" s="31" t="s">
        <v>45</v>
      </c>
      <c r="C88" s="32">
        <v>16</v>
      </c>
      <c r="D88" s="32">
        <v>2531</v>
      </c>
      <c r="E88" s="24">
        <v>44440</v>
      </c>
      <c r="F88" s="24">
        <v>44469</v>
      </c>
      <c r="G88" s="32" t="s">
        <v>20</v>
      </c>
      <c r="H88" s="34">
        <v>3.7499999999999999E-2</v>
      </c>
      <c r="I88" s="34">
        <v>3.15E-2</v>
      </c>
      <c r="J88" s="35">
        <v>1.9E-3</v>
      </c>
      <c r="K88" s="36">
        <f t="shared" si="43"/>
        <v>1.7062000000000001E-2</v>
      </c>
      <c r="L88" s="27">
        <f t="shared" si="32"/>
        <v>8.7962000000000012E-2</v>
      </c>
      <c r="M88" s="29">
        <v>3.4123000000000001E-2</v>
      </c>
      <c r="N88" s="5"/>
    </row>
    <row r="89" spans="1:14" ht="15.75" x14ac:dyDescent="0.25">
      <c r="A89" s="31" t="s">
        <v>43</v>
      </c>
      <c r="B89" s="31" t="s">
        <v>45</v>
      </c>
      <c r="C89" s="32">
        <v>16</v>
      </c>
      <c r="D89" s="32">
        <v>2531</v>
      </c>
      <c r="E89" s="53">
        <v>44470</v>
      </c>
      <c r="F89" s="24">
        <v>44804</v>
      </c>
      <c r="G89" s="32" t="s">
        <v>20</v>
      </c>
      <c r="H89" s="34">
        <v>3.7499999999999999E-2</v>
      </c>
      <c r="I89" s="34">
        <v>3.15E-2</v>
      </c>
      <c r="J89" s="54">
        <v>2.3999999999999998E-3</v>
      </c>
      <c r="K89" s="36">
        <f t="shared" ref="K89" si="44">ROUND(M89/2,6)</f>
        <v>1.7062000000000001E-2</v>
      </c>
      <c r="L89" s="27">
        <f t="shared" ref="L89" si="45">SUM(H89:K89)</f>
        <v>8.8462000000000013E-2</v>
      </c>
      <c r="M89" s="29">
        <v>3.4123000000000001E-2</v>
      </c>
      <c r="N89" s="5"/>
    </row>
    <row r="90" spans="1:14" ht="15.75" x14ac:dyDescent="0.25">
      <c r="A90" s="31" t="s">
        <v>43</v>
      </c>
      <c r="B90" s="31" t="s">
        <v>45</v>
      </c>
      <c r="C90" s="32">
        <v>16</v>
      </c>
      <c r="D90" s="32">
        <v>2531</v>
      </c>
      <c r="E90" s="24">
        <v>44440</v>
      </c>
      <c r="F90" s="24">
        <v>44804</v>
      </c>
      <c r="G90" s="32" t="s">
        <v>21</v>
      </c>
      <c r="H90" s="34">
        <v>3.7499999999999999E-2</v>
      </c>
      <c r="I90" s="34">
        <v>3.15E-2</v>
      </c>
      <c r="J90" s="35">
        <v>1.9E-3</v>
      </c>
      <c r="K90" s="36">
        <f t="shared" si="43"/>
        <v>1.7062000000000001E-2</v>
      </c>
      <c r="L90" s="27">
        <f t="shared" si="32"/>
        <v>8.7962000000000012E-2</v>
      </c>
      <c r="M90" s="29">
        <v>3.4123000000000001E-2</v>
      </c>
      <c r="N90" s="5"/>
    </row>
    <row r="91" spans="1:14" ht="15.75" x14ac:dyDescent="0.25">
      <c r="A91" s="31" t="s">
        <v>43</v>
      </c>
      <c r="B91" s="31" t="s">
        <v>45</v>
      </c>
      <c r="C91" s="32">
        <v>16</v>
      </c>
      <c r="D91" s="32">
        <v>2531</v>
      </c>
      <c r="E91" s="24">
        <v>44440</v>
      </c>
      <c r="F91" s="24">
        <v>44804</v>
      </c>
      <c r="G91" s="32" t="s">
        <v>22</v>
      </c>
      <c r="H91" s="34">
        <v>3.7499999999999999E-2</v>
      </c>
      <c r="I91" s="34">
        <v>0.04</v>
      </c>
      <c r="J91" s="35">
        <v>1.9E-3</v>
      </c>
      <c r="K91" s="36">
        <f t="shared" si="43"/>
        <v>1.7062000000000001E-2</v>
      </c>
      <c r="L91" s="27">
        <f t="shared" si="32"/>
        <v>9.6461999999999992E-2</v>
      </c>
      <c r="M91" s="29">
        <v>3.4123000000000001E-2</v>
      </c>
      <c r="N91" s="5"/>
    </row>
    <row r="92" spans="1:14" ht="15.75" x14ac:dyDescent="0.25">
      <c r="A92" s="31" t="s">
        <v>43</v>
      </c>
      <c r="B92" s="31"/>
      <c r="C92" s="32">
        <v>19</v>
      </c>
      <c r="D92" s="32">
        <v>2540</v>
      </c>
      <c r="E92" s="24">
        <v>44440</v>
      </c>
      <c r="F92" s="24">
        <v>44469</v>
      </c>
      <c r="G92" s="32" t="s">
        <v>20</v>
      </c>
      <c r="H92" s="34">
        <v>3.7499999999999999E-2</v>
      </c>
      <c r="I92" s="34">
        <v>3.15E-2</v>
      </c>
      <c r="J92" s="35">
        <v>1.9E-3</v>
      </c>
      <c r="K92" s="36">
        <f t="shared" si="43"/>
        <v>1.3044E-2</v>
      </c>
      <c r="L92" s="27">
        <f t="shared" si="32"/>
        <v>8.3944000000000005E-2</v>
      </c>
      <c r="M92" s="29">
        <v>2.6086999999999999E-2</v>
      </c>
      <c r="N92" s="5"/>
    </row>
    <row r="93" spans="1:14" ht="15.75" x14ac:dyDescent="0.25">
      <c r="A93" s="31" t="s">
        <v>43</v>
      </c>
      <c r="B93" s="31"/>
      <c r="C93" s="32">
        <v>19</v>
      </c>
      <c r="D93" s="32">
        <v>2540</v>
      </c>
      <c r="E93" s="53">
        <v>44470</v>
      </c>
      <c r="F93" s="24">
        <v>44804</v>
      </c>
      <c r="G93" s="32" t="s">
        <v>20</v>
      </c>
      <c r="H93" s="34">
        <v>3.7499999999999999E-2</v>
      </c>
      <c r="I93" s="34">
        <v>3.15E-2</v>
      </c>
      <c r="J93" s="54">
        <v>2.3999999999999998E-3</v>
      </c>
      <c r="K93" s="36">
        <f t="shared" ref="K93" si="46">ROUND(M93/2,6)</f>
        <v>1.3044E-2</v>
      </c>
      <c r="L93" s="27">
        <f t="shared" ref="L93" si="47">SUM(H93:K93)</f>
        <v>8.4444000000000005E-2</v>
      </c>
      <c r="M93" s="29">
        <v>2.6086999999999999E-2</v>
      </c>
      <c r="N93" s="5"/>
    </row>
    <row r="94" spans="1:14" ht="15.75" x14ac:dyDescent="0.25">
      <c r="A94" s="31" t="s">
        <v>43</v>
      </c>
      <c r="B94" s="31"/>
      <c r="C94" s="32">
        <v>19</v>
      </c>
      <c r="D94" s="32">
        <v>2540</v>
      </c>
      <c r="E94" s="24">
        <v>44440</v>
      </c>
      <c r="F94" s="24">
        <v>44804</v>
      </c>
      <c r="G94" s="32" t="s">
        <v>21</v>
      </c>
      <c r="H94" s="34">
        <v>3.7499999999999999E-2</v>
      </c>
      <c r="I94" s="34">
        <v>3.15E-2</v>
      </c>
      <c r="J94" s="35">
        <v>1.9E-3</v>
      </c>
      <c r="K94" s="36">
        <f t="shared" si="43"/>
        <v>1.3044E-2</v>
      </c>
      <c r="L94" s="27">
        <f t="shared" si="32"/>
        <v>8.3944000000000005E-2</v>
      </c>
      <c r="M94" s="29">
        <v>2.6086999999999999E-2</v>
      </c>
      <c r="N94" s="5"/>
    </row>
    <row r="95" spans="1:14" ht="15.75" x14ac:dyDescent="0.25">
      <c r="A95" s="31" t="s">
        <v>43</v>
      </c>
      <c r="B95" s="31"/>
      <c r="C95" s="32">
        <v>19</v>
      </c>
      <c r="D95" s="32">
        <v>2540</v>
      </c>
      <c r="E95" s="24">
        <v>44440</v>
      </c>
      <c r="F95" s="24">
        <v>44804</v>
      </c>
      <c r="G95" s="32" t="s">
        <v>22</v>
      </c>
      <c r="H95" s="34">
        <v>3.7499999999999999E-2</v>
      </c>
      <c r="I95" s="34">
        <v>0.04</v>
      </c>
      <c r="J95" s="35">
        <v>1.9E-3</v>
      </c>
      <c r="K95" s="36">
        <f t="shared" si="43"/>
        <v>1.3044E-2</v>
      </c>
      <c r="L95" s="27">
        <f t="shared" si="32"/>
        <v>9.2443999999999998E-2</v>
      </c>
      <c r="M95" s="29">
        <v>2.6086999999999999E-2</v>
      </c>
      <c r="N95" s="5"/>
    </row>
    <row r="96" spans="1:14" ht="15.75" x14ac:dyDescent="0.25">
      <c r="A96" s="31" t="s">
        <v>43</v>
      </c>
      <c r="B96" s="31" t="s">
        <v>46</v>
      </c>
      <c r="C96" s="32">
        <v>19</v>
      </c>
      <c r="D96" s="32">
        <v>2541</v>
      </c>
      <c r="E96" s="24">
        <v>44440</v>
      </c>
      <c r="F96" s="24">
        <v>44469</v>
      </c>
      <c r="G96" s="32" t="s">
        <v>20</v>
      </c>
      <c r="H96" s="34">
        <v>3.7499999999999999E-2</v>
      </c>
      <c r="I96" s="34">
        <v>3.15E-2</v>
      </c>
      <c r="J96" s="35">
        <v>1.9E-3</v>
      </c>
      <c r="K96" s="36">
        <f t="shared" si="43"/>
        <v>1.6868999999999999E-2</v>
      </c>
      <c r="L96" s="27">
        <f t="shared" si="32"/>
        <v>8.7769E-2</v>
      </c>
      <c r="M96" s="29">
        <v>3.3737000000000003E-2</v>
      </c>
      <c r="N96" s="5"/>
    </row>
    <row r="97" spans="1:14" ht="15.75" x14ac:dyDescent="0.25">
      <c r="A97" s="31" t="s">
        <v>43</v>
      </c>
      <c r="B97" s="31" t="s">
        <v>46</v>
      </c>
      <c r="C97" s="32">
        <v>19</v>
      </c>
      <c r="D97" s="32">
        <v>2541</v>
      </c>
      <c r="E97" s="53">
        <v>44470</v>
      </c>
      <c r="F97" s="24">
        <v>44804</v>
      </c>
      <c r="G97" s="32" t="s">
        <v>20</v>
      </c>
      <c r="H97" s="34">
        <v>3.7499999999999999E-2</v>
      </c>
      <c r="I97" s="34">
        <v>3.15E-2</v>
      </c>
      <c r="J97" s="54">
        <v>2.3999999999999998E-3</v>
      </c>
      <c r="K97" s="36">
        <f t="shared" ref="K97" si="48">ROUND(M97/2,6)</f>
        <v>1.6868999999999999E-2</v>
      </c>
      <c r="L97" s="27">
        <f t="shared" ref="L97" si="49">SUM(H97:K97)</f>
        <v>8.8269E-2</v>
      </c>
      <c r="M97" s="29">
        <v>3.3737000000000003E-2</v>
      </c>
      <c r="N97" s="5"/>
    </row>
    <row r="98" spans="1:14" ht="15.75" x14ac:dyDescent="0.25">
      <c r="A98" s="31" t="s">
        <v>43</v>
      </c>
      <c r="B98" s="31" t="s">
        <v>46</v>
      </c>
      <c r="C98" s="32">
        <v>19</v>
      </c>
      <c r="D98" s="32">
        <v>2541</v>
      </c>
      <c r="E98" s="24">
        <v>44440</v>
      </c>
      <c r="F98" s="24">
        <v>44804</v>
      </c>
      <c r="G98" s="32" t="s">
        <v>21</v>
      </c>
      <c r="H98" s="34">
        <v>3.7499999999999999E-2</v>
      </c>
      <c r="I98" s="34">
        <v>3.15E-2</v>
      </c>
      <c r="J98" s="35">
        <v>1.9E-3</v>
      </c>
      <c r="K98" s="36">
        <f t="shared" si="43"/>
        <v>1.6868999999999999E-2</v>
      </c>
      <c r="L98" s="27">
        <f t="shared" si="32"/>
        <v>8.7769E-2</v>
      </c>
      <c r="M98" s="29">
        <v>3.3737000000000003E-2</v>
      </c>
      <c r="N98" s="5"/>
    </row>
    <row r="99" spans="1:14" ht="15.75" x14ac:dyDescent="0.25">
      <c r="A99" s="31" t="s">
        <v>43</v>
      </c>
      <c r="B99" s="31" t="s">
        <v>46</v>
      </c>
      <c r="C99" s="32">
        <v>19</v>
      </c>
      <c r="D99" s="32">
        <v>2541</v>
      </c>
      <c r="E99" s="24">
        <v>44440</v>
      </c>
      <c r="F99" s="24">
        <v>44804</v>
      </c>
      <c r="G99" s="32" t="s">
        <v>22</v>
      </c>
      <c r="H99" s="34">
        <v>3.7499999999999999E-2</v>
      </c>
      <c r="I99" s="34">
        <v>0.04</v>
      </c>
      <c r="J99" s="35">
        <v>1.9E-3</v>
      </c>
      <c r="K99" s="36">
        <f t="shared" si="43"/>
        <v>1.6868999999999999E-2</v>
      </c>
      <c r="L99" s="27">
        <f t="shared" si="32"/>
        <v>9.6268999999999993E-2</v>
      </c>
      <c r="M99" s="29">
        <v>3.3737000000000003E-2</v>
      </c>
      <c r="N99" s="5"/>
    </row>
    <row r="100" spans="1:14" ht="15.75" x14ac:dyDescent="0.25">
      <c r="A100" s="31" t="s">
        <v>43</v>
      </c>
      <c r="B100" s="31"/>
      <c r="C100" s="32">
        <v>28</v>
      </c>
      <c r="D100" s="32">
        <v>2550</v>
      </c>
      <c r="E100" s="24">
        <v>44440</v>
      </c>
      <c r="F100" s="24">
        <v>44469</v>
      </c>
      <c r="G100" s="32" t="s">
        <v>20</v>
      </c>
      <c r="H100" s="34">
        <v>3.7499999999999999E-2</v>
      </c>
      <c r="I100" s="34">
        <v>3.15E-2</v>
      </c>
      <c r="J100" s="35">
        <v>1.9E-3</v>
      </c>
      <c r="K100" s="36">
        <f t="shared" si="43"/>
        <v>1.4106E-2</v>
      </c>
      <c r="L100" s="27">
        <f t="shared" si="32"/>
        <v>8.5005999999999998E-2</v>
      </c>
      <c r="M100" s="29">
        <v>2.8211E-2</v>
      </c>
      <c r="N100" s="5"/>
    </row>
    <row r="101" spans="1:14" ht="15.75" x14ac:dyDescent="0.25">
      <c r="A101" s="31" t="s">
        <v>43</v>
      </c>
      <c r="B101" s="31"/>
      <c r="C101" s="32">
        <v>28</v>
      </c>
      <c r="D101" s="32">
        <v>2550</v>
      </c>
      <c r="E101" s="53">
        <v>44470</v>
      </c>
      <c r="F101" s="24">
        <v>44804</v>
      </c>
      <c r="G101" s="32" t="s">
        <v>20</v>
      </c>
      <c r="H101" s="34">
        <v>3.7499999999999999E-2</v>
      </c>
      <c r="I101" s="34">
        <v>3.15E-2</v>
      </c>
      <c r="J101" s="54">
        <v>2.3999999999999998E-3</v>
      </c>
      <c r="K101" s="36">
        <f t="shared" ref="K101" si="50">ROUND(M101/2,6)</f>
        <v>1.4106E-2</v>
      </c>
      <c r="L101" s="27">
        <f t="shared" ref="L101" si="51">SUM(H101:K101)</f>
        <v>8.5505999999999999E-2</v>
      </c>
      <c r="M101" s="29">
        <v>2.8211E-2</v>
      </c>
      <c r="N101" s="5"/>
    </row>
    <row r="102" spans="1:14" ht="15.75" x14ac:dyDescent="0.25">
      <c r="A102" s="31" t="s">
        <v>43</v>
      </c>
      <c r="B102" s="31"/>
      <c r="C102" s="32">
        <v>28</v>
      </c>
      <c r="D102" s="32">
        <v>2550</v>
      </c>
      <c r="E102" s="24">
        <v>44440</v>
      </c>
      <c r="F102" s="24">
        <v>44804</v>
      </c>
      <c r="G102" s="32" t="s">
        <v>21</v>
      </c>
      <c r="H102" s="34">
        <v>3.7499999999999999E-2</v>
      </c>
      <c r="I102" s="34">
        <v>3.15E-2</v>
      </c>
      <c r="J102" s="35">
        <v>1.9E-3</v>
      </c>
      <c r="K102" s="36">
        <f t="shared" si="43"/>
        <v>1.4106E-2</v>
      </c>
      <c r="L102" s="27">
        <f t="shared" si="32"/>
        <v>8.5005999999999998E-2</v>
      </c>
      <c r="M102" s="29">
        <v>2.8211E-2</v>
      </c>
      <c r="N102" s="5"/>
    </row>
    <row r="103" spans="1:14" ht="15.75" x14ac:dyDescent="0.25">
      <c r="A103" s="31" t="s">
        <v>43</v>
      </c>
      <c r="B103" s="31"/>
      <c r="C103" s="32">
        <v>28</v>
      </c>
      <c r="D103" s="32">
        <v>2550</v>
      </c>
      <c r="E103" s="24">
        <v>44440</v>
      </c>
      <c r="F103" s="24">
        <v>44804</v>
      </c>
      <c r="G103" s="32" t="s">
        <v>22</v>
      </c>
      <c r="H103" s="34">
        <v>3.7499999999999999E-2</v>
      </c>
      <c r="I103" s="34">
        <v>0.04</v>
      </c>
      <c r="J103" s="35">
        <v>1.9E-3</v>
      </c>
      <c r="K103" s="36">
        <f t="shared" si="43"/>
        <v>1.4106E-2</v>
      </c>
      <c r="L103" s="27">
        <f t="shared" si="32"/>
        <v>9.3506000000000006E-2</v>
      </c>
      <c r="M103" s="29">
        <v>2.8211E-2</v>
      </c>
      <c r="N103" s="5"/>
    </row>
    <row r="104" spans="1:14" ht="15.75" x14ac:dyDescent="0.25">
      <c r="A104" s="31"/>
      <c r="B104" s="31"/>
      <c r="C104" s="32"/>
      <c r="D104" s="32"/>
      <c r="E104" s="24"/>
      <c r="F104" s="24"/>
      <c r="G104" s="32"/>
      <c r="H104" s="34"/>
      <c r="I104" s="34"/>
      <c r="J104" s="35"/>
      <c r="K104" s="36"/>
      <c r="L104" s="40"/>
      <c r="M104" s="44"/>
      <c r="N104" s="5"/>
    </row>
    <row r="105" spans="1:14" ht="15.75" x14ac:dyDescent="0.25">
      <c r="A105" s="31" t="s">
        <v>47</v>
      </c>
      <c r="B105" s="31"/>
      <c r="C105" s="33" t="s">
        <v>48</v>
      </c>
      <c r="D105" s="32">
        <v>3110</v>
      </c>
      <c r="E105" s="24">
        <v>44440</v>
      </c>
      <c r="F105" s="24">
        <v>44469</v>
      </c>
      <c r="G105" s="32" t="s">
        <v>20</v>
      </c>
      <c r="H105" s="34">
        <v>3.7499999999999999E-2</v>
      </c>
      <c r="I105" s="34">
        <v>3.15E-2</v>
      </c>
      <c r="J105" s="35">
        <v>1.9E-3</v>
      </c>
      <c r="K105" s="36">
        <f>ROUND(M105/2,6)</f>
        <v>1.6879999999999999E-2</v>
      </c>
      <c r="L105" s="27">
        <f t="shared" si="32"/>
        <v>8.7779999999999997E-2</v>
      </c>
      <c r="M105" s="29">
        <v>3.3759999999999998E-2</v>
      </c>
      <c r="N105" s="5"/>
    </row>
    <row r="106" spans="1:14" ht="15.75" x14ac:dyDescent="0.25">
      <c r="A106" s="31" t="s">
        <v>47</v>
      </c>
      <c r="B106" s="31"/>
      <c r="C106" s="33" t="s">
        <v>48</v>
      </c>
      <c r="D106" s="32">
        <v>3110</v>
      </c>
      <c r="E106" s="53">
        <v>44470</v>
      </c>
      <c r="F106" s="24">
        <v>44804</v>
      </c>
      <c r="G106" s="32" t="s">
        <v>20</v>
      </c>
      <c r="H106" s="34">
        <v>3.7499999999999999E-2</v>
      </c>
      <c r="I106" s="34">
        <v>3.15E-2</v>
      </c>
      <c r="J106" s="54">
        <v>2.3999999999999998E-3</v>
      </c>
      <c r="K106" s="36">
        <f>ROUND(M106/2,6)</f>
        <v>1.6879999999999999E-2</v>
      </c>
      <c r="L106" s="27">
        <f t="shared" ref="L106" si="52">SUM(H106:K106)</f>
        <v>8.8279999999999997E-2</v>
      </c>
      <c r="M106" s="29">
        <v>3.3759999999999998E-2</v>
      </c>
      <c r="N106" s="5"/>
    </row>
    <row r="107" spans="1:14" ht="15.75" x14ac:dyDescent="0.25">
      <c r="A107" s="31" t="s">
        <v>47</v>
      </c>
      <c r="B107" s="31"/>
      <c r="C107" s="33" t="s">
        <v>48</v>
      </c>
      <c r="D107" s="32">
        <v>3110</v>
      </c>
      <c r="E107" s="24">
        <v>44440</v>
      </c>
      <c r="F107" s="24">
        <v>44804</v>
      </c>
      <c r="G107" s="32" t="s">
        <v>21</v>
      </c>
      <c r="H107" s="34">
        <v>3.7499999999999999E-2</v>
      </c>
      <c r="I107" s="34">
        <v>3.15E-2</v>
      </c>
      <c r="J107" s="35">
        <v>1.9E-3</v>
      </c>
      <c r="K107" s="36">
        <f>ROUND(M107/2,6)</f>
        <v>1.6879999999999999E-2</v>
      </c>
      <c r="L107" s="27">
        <f t="shared" si="32"/>
        <v>8.7779999999999997E-2</v>
      </c>
      <c r="M107" s="29">
        <v>3.3759999999999998E-2</v>
      </c>
      <c r="N107" s="5"/>
    </row>
    <row r="108" spans="1:14" ht="15.75" x14ac:dyDescent="0.25">
      <c r="A108" s="31" t="s">
        <v>47</v>
      </c>
      <c r="B108" s="31"/>
      <c r="C108" s="33" t="s">
        <v>48</v>
      </c>
      <c r="D108" s="32">
        <v>3110</v>
      </c>
      <c r="E108" s="24">
        <v>44440</v>
      </c>
      <c r="F108" s="24">
        <v>44804</v>
      </c>
      <c r="G108" s="32" t="s">
        <v>22</v>
      </c>
      <c r="H108" s="34">
        <v>3.7499999999999999E-2</v>
      </c>
      <c r="I108" s="34">
        <v>0.04</v>
      </c>
      <c r="J108" s="35">
        <v>1.9E-3</v>
      </c>
      <c r="K108" s="36">
        <f>ROUND(M108/2,6)</f>
        <v>1.6879999999999999E-2</v>
      </c>
      <c r="L108" s="27">
        <f t="shared" si="32"/>
        <v>9.6280000000000004E-2</v>
      </c>
      <c r="M108" s="29">
        <v>3.3759999999999998E-2</v>
      </c>
      <c r="N108" s="5"/>
    </row>
    <row r="109" spans="1:14" ht="15.75" x14ac:dyDescent="0.25">
      <c r="A109" s="31"/>
      <c r="B109" s="31"/>
      <c r="C109" s="32"/>
      <c r="D109" s="32"/>
      <c r="E109" s="24"/>
      <c r="F109" s="24"/>
      <c r="G109" s="32"/>
      <c r="H109" s="34"/>
      <c r="I109" s="34"/>
      <c r="J109" s="35"/>
      <c r="K109" s="36"/>
      <c r="L109" s="40"/>
      <c r="M109" s="44"/>
      <c r="N109" s="5"/>
    </row>
    <row r="110" spans="1:14" ht="15.75" x14ac:dyDescent="0.25">
      <c r="A110" s="31" t="s">
        <v>49</v>
      </c>
      <c r="B110" s="31"/>
      <c r="C110" s="32">
        <v>33</v>
      </c>
      <c r="D110" s="32">
        <v>3710</v>
      </c>
      <c r="E110" s="24">
        <v>44440</v>
      </c>
      <c r="F110" s="24">
        <v>44469</v>
      </c>
      <c r="G110" s="32" t="s">
        <v>20</v>
      </c>
      <c r="H110" s="34">
        <v>3.7499999999999999E-2</v>
      </c>
      <c r="I110" s="34">
        <v>3.15E-2</v>
      </c>
      <c r="J110" s="35">
        <v>1.9E-3</v>
      </c>
      <c r="K110" s="36">
        <f>ROUND(M110/2,6)</f>
        <v>1.1253000000000001E-2</v>
      </c>
      <c r="L110" s="27">
        <f t="shared" si="32"/>
        <v>8.2153000000000004E-2</v>
      </c>
      <c r="M110" s="29">
        <v>2.2505000000000001E-2</v>
      </c>
      <c r="N110" s="5"/>
    </row>
    <row r="111" spans="1:14" ht="15.75" x14ac:dyDescent="0.25">
      <c r="A111" s="31" t="s">
        <v>49</v>
      </c>
      <c r="B111" s="31"/>
      <c r="C111" s="32">
        <v>33</v>
      </c>
      <c r="D111" s="32">
        <v>3710</v>
      </c>
      <c r="E111" s="53">
        <v>44470</v>
      </c>
      <c r="F111" s="24">
        <v>44804</v>
      </c>
      <c r="G111" s="32" t="s">
        <v>20</v>
      </c>
      <c r="H111" s="34">
        <v>3.7499999999999999E-2</v>
      </c>
      <c r="I111" s="34">
        <v>3.15E-2</v>
      </c>
      <c r="J111" s="54">
        <v>2.3999999999999998E-3</v>
      </c>
      <c r="K111" s="36">
        <f>ROUND(M111/2,6)</f>
        <v>1.1253000000000001E-2</v>
      </c>
      <c r="L111" s="27">
        <f t="shared" ref="L111" si="53">SUM(H111:K111)</f>
        <v>8.2653000000000004E-2</v>
      </c>
      <c r="M111" s="29">
        <v>2.2505000000000001E-2</v>
      </c>
      <c r="N111" s="5"/>
    </row>
    <row r="112" spans="1:14" ht="15.75" x14ac:dyDescent="0.25">
      <c r="A112" s="31" t="s">
        <v>49</v>
      </c>
      <c r="B112" s="31"/>
      <c r="C112" s="32">
        <v>33</v>
      </c>
      <c r="D112" s="32">
        <v>3710</v>
      </c>
      <c r="E112" s="24">
        <v>44440</v>
      </c>
      <c r="F112" s="24">
        <v>44804</v>
      </c>
      <c r="G112" s="32" t="s">
        <v>39</v>
      </c>
      <c r="H112" s="34">
        <v>3.7499999999999999E-2</v>
      </c>
      <c r="I112" s="34">
        <v>3.15E-2</v>
      </c>
      <c r="J112" s="35">
        <v>1.9E-3</v>
      </c>
      <c r="K112" s="36">
        <f>ROUND(M112/2,6)</f>
        <v>1.1253000000000001E-2</v>
      </c>
      <c r="L112" s="27">
        <f t="shared" si="32"/>
        <v>8.2153000000000004E-2</v>
      </c>
      <c r="M112" s="29">
        <v>2.2505000000000001E-2</v>
      </c>
      <c r="N112" s="5"/>
    </row>
    <row r="113" spans="1:14" ht="15.75" x14ac:dyDescent="0.25">
      <c r="A113" s="31" t="s">
        <v>49</v>
      </c>
      <c r="B113" s="31"/>
      <c r="C113" s="32">
        <v>33</v>
      </c>
      <c r="D113" s="32">
        <v>3710</v>
      </c>
      <c r="E113" s="24">
        <v>44440</v>
      </c>
      <c r="F113" s="24">
        <v>44804</v>
      </c>
      <c r="G113" s="32" t="s">
        <v>21</v>
      </c>
      <c r="H113" s="34">
        <v>3.7499999999999999E-2</v>
      </c>
      <c r="I113" s="34">
        <v>3.15E-2</v>
      </c>
      <c r="J113" s="35">
        <v>1.9E-3</v>
      </c>
      <c r="K113" s="36">
        <f>ROUND(M113/2,6)</f>
        <v>1.1253000000000001E-2</v>
      </c>
      <c r="L113" s="27">
        <f t="shared" si="32"/>
        <v>8.2153000000000004E-2</v>
      </c>
      <c r="M113" s="29">
        <v>2.2505000000000001E-2</v>
      </c>
      <c r="N113" s="5"/>
    </row>
    <row r="114" spans="1:14" ht="15.75" x14ac:dyDescent="0.25">
      <c r="A114" s="31" t="s">
        <v>49</v>
      </c>
      <c r="B114" s="31"/>
      <c r="C114" s="32">
        <v>33</v>
      </c>
      <c r="D114" s="32">
        <v>3710</v>
      </c>
      <c r="E114" s="24">
        <v>44440</v>
      </c>
      <c r="F114" s="24">
        <v>44804</v>
      </c>
      <c r="G114" s="32" t="s">
        <v>22</v>
      </c>
      <c r="H114" s="34">
        <v>3.7499999999999999E-2</v>
      </c>
      <c r="I114" s="34">
        <v>0.04</v>
      </c>
      <c r="J114" s="35">
        <v>1.9E-3</v>
      </c>
      <c r="K114" s="36">
        <f>ROUND(M114/2,6)</f>
        <v>1.1253000000000001E-2</v>
      </c>
      <c r="L114" s="27">
        <f t="shared" si="32"/>
        <v>9.0652999999999997E-2</v>
      </c>
      <c r="M114" s="29">
        <v>2.2505000000000001E-2</v>
      </c>
      <c r="N114" s="5"/>
    </row>
    <row r="115" spans="1:14" ht="15.75" x14ac:dyDescent="0.25">
      <c r="A115" s="31"/>
      <c r="B115" s="31"/>
      <c r="C115" s="32"/>
      <c r="D115" s="32"/>
      <c r="E115" s="24"/>
      <c r="F115" s="24"/>
      <c r="G115" s="32"/>
      <c r="H115" s="34"/>
      <c r="I115" s="34"/>
      <c r="J115" s="35"/>
      <c r="K115" s="36"/>
      <c r="L115" s="40"/>
      <c r="M115" s="44"/>
      <c r="N115" s="5"/>
    </row>
    <row r="116" spans="1:14" ht="15.75" x14ac:dyDescent="0.25">
      <c r="A116" s="31" t="s">
        <v>50</v>
      </c>
      <c r="B116" s="31"/>
      <c r="C116" s="32">
        <v>21</v>
      </c>
      <c r="D116" s="32">
        <v>3910</v>
      </c>
      <c r="E116" s="24">
        <v>44440</v>
      </c>
      <c r="F116" s="24">
        <v>44469</v>
      </c>
      <c r="G116" s="32" t="s">
        <v>20</v>
      </c>
      <c r="H116" s="34">
        <v>3.7499999999999999E-2</v>
      </c>
      <c r="I116" s="34">
        <v>3.15E-2</v>
      </c>
      <c r="J116" s="35">
        <v>1.9E-3</v>
      </c>
      <c r="K116" s="36">
        <f t="shared" ref="K116:K123" si="54">ROUND(M116/2,6)</f>
        <v>2.1235E-2</v>
      </c>
      <c r="L116" s="45">
        <f t="shared" si="32"/>
        <v>9.2135000000000009E-2</v>
      </c>
      <c r="M116" s="29">
        <v>4.2470000000000001E-2</v>
      </c>
      <c r="N116" s="5"/>
    </row>
    <row r="117" spans="1:14" ht="15.75" x14ac:dyDescent="0.25">
      <c r="A117" s="31" t="s">
        <v>50</v>
      </c>
      <c r="B117" s="31"/>
      <c r="C117" s="32">
        <v>21</v>
      </c>
      <c r="D117" s="32">
        <v>3910</v>
      </c>
      <c r="E117" s="53">
        <v>44470</v>
      </c>
      <c r="F117" s="24">
        <v>44804</v>
      </c>
      <c r="G117" s="32" t="s">
        <v>20</v>
      </c>
      <c r="H117" s="34">
        <v>3.7499999999999999E-2</v>
      </c>
      <c r="I117" s="34">
        <v>3.15E-2</v>
      </c>
      <c r="J117" s="54">
        <v>2.3999999999999998E-3</v>
      </c>
      <c r="K117" s="36">
        <f t="shared" ref="K117" si="55">ROUND(M117/2,6)</f>
        <v>2.1235E-2</v>
      </c>
      <c r="L117" s="45">
        <f t="shared" ref="L117" si="56">SUM(H117:K117)</f>
        <v>9.2635000000000009E-2</v>
      </c>
      <c r="M117" s="29">
        <v>4.2470000000000001E-2</v>
      </c>
      <c r="N117" s="5"/>
    </row>
    <row r="118" spans="1:14" ht="15.75" x14ac:dyDescent="0.25">
      <c r="A118" s="31" t="s">
        <v>50</v>
      </c>
      <c r="B118" s="31"/>
      <c r="C118" s="32">
        <v>21</v>
      </c>
      <c r="D118" s="32">
        <v>3910</v>
      </c>
      <c r="E118" s="24">
        <v>44440</v>
      </c>
      <c r="F118" s="24">
        <v>44804</v>
      </c>
      <c r="G118" s="32" t="s">
        <v>21</v>
      </c>
      <c r="H118" s="34">
        <v>3.7499999999999999E-2</v>
      </c>
      <c r="I118" s="34">
        <v>3.15E-2</v>
      </c>
      <c r="J118" s="35">
        <v>1.9E-3</v>
      </c>
      <c r="K118" s="36">
        <f t="shared" si="54"/>
        <v>2.1235E-2</v>
      </c>
      <c r="L118" s="27">
        <f t="shared" si="32"/>
        <v>9.2135000000000009E-2</v>
      </c>
      <c r="M118" s="29">
        <v>4.2470000000000001E-2</v>
      </c>
      <c r="N118" s="5"/>
    </row>
    <row r="119" spans="1:14" ht="15.75" x14ac:dyDescent="0.25">
      <c r="A119" s="31" t="s">
        <v>50</v>
      </c>
      <c r="B119" s="31"/>
      <c r="C119" s="32">
        <v>21</v>
      </c>
      <c r="D119" s="32">
        <v>3910</v>
      </c>
      <c r="E119" s="24">
        <v>44440</v>
      </c>
      <c r="F119" s="24">
        <v>44804</v>
      </c>
      <c r="G119" s="32" t="s">
        <v>22</v>
      </c>
      <c r="H119" s="34">
        <v>3.7499999999999999E-2</v>
      </c>
      <c r="I119" s="34">
        <v>0.04</v>
      </c>
      <c r="J119" s="35">
        <v>1.9E-3</v>
      </c>
      <c r="K119" s="36">
        <f t="shared" si="54"/>
        <v>2.1235E-2</v>
      </c>
      <c r="L119" s="27">
        <f t="shared" si="32"/>
        <v>0.100635</v>
      </c>
      <c r="M119" s="29">
        <v>4.2470000000000001E-2</v>
      </c>
      <c r="N119" s="5"/>
    </row>
    <row r="120" spans="1:14" ht="15.75" x14ac:dyDescent="0.25">
      <c r="A120" s="31" t="s">
        <v>50</v>
      </c>
      <c r="B120" s="31"/>
      <c r="C120" s="32">
        <v>53</v>
      </c>
      <c r="D120" s="32">
        <v>3920</v>
      </c>
      <c r="E120" s="24">
        <v>44440</v>
      </c>
      <c r="F120" s="24">
        <v>44469</v>
      </c>
      <c r="G120" s="32" t="s">
        <v>20</v>
      </c>
      <c r="H120" s="34">
        <v>3.7499999999999999E-2</v>
      </c>
      <c r="I120" s="34">
        <v>3.15E-2</v>
      </c>
      <c r="J120" s="35">
        <v>1.9E-3</v>
      </c>
      <c r="K120" s="36">
        <f t="shared" si="54"/>
        <v>1.0326999999999999E-2</v>
      </c>
      <c r="L120" s="27">
        <f t="shared" si="32"/>
        <v>8.1227000000000008E-2</v>
      </c>
      <c r="M120" s="29">
        <v>2.0653999999999999E-2</v>
      </c>
      <c r="N120" s="5"/>
    </row>
    <row r="121" spans="1:14" ht="15.75" x14ac:dyDescent="0.25">
      <c r="A121" s="31" t="s">
        <v>50</v>
      </c>
      <c r="B121" s="31"/>
      <c r="C121" s="32">
        <v>53</v>
      </c>
      <c r="D121" s="32">
        <v>3920</v>
      </c>
      <c r="E121" s="53">
        <v>44470</v>
      </c>
      <c r="F121" s="24">
        <v>44804</v>
      </c>
      <c r="G121" s="32" t="s">
        <v>20</v>
      </c>
      <c r="H121" s="34">
        <v>3.7499999999999999E-2</v>
      </c>
      <c r="I121" s="34">
        <v>3.15E-2</v>
      </c>
      <c r="J121" s="54">
        <v>2.3999999999999998E-3</v>
      </c>
      <c r="K121" s="36">
        <f t="shared" ref="K121" si="57">ROUND(M121/2,6)</f>
        <v>1.0326999999999999E-2</v>
      </c>
      <c r="L121" s="27">
        <f t="shared" ref="L121" si="58">SUM(H121:K121)</f>
        <v>8.1727000000000008E-2</v>
      </c>
      <c r="M121" s="29">
        <v>2.0653999999999999E-2</v>
      </c>
      <c r="N121" s="5"/>
    </row>
    <row r="122" spans="1:14" ht="15.75" x14ac:dyDescent="0.25">
      <c r="A122" s="31" t="s">
        <v>50</v>
      </c>
      <c r="B122" s="31"/>
      <c r="C122" s="32">
        <v>53</v>
      </c>
      <c r="D122" s="32">
        <v>3920</v>
      </c>
      <c r="E122" s="24">
        <v>44440</v>
      </c>
      <c r="F122" s="24">
        <v>44804</v>
      </c>
      <c r="G122" s="32" t="s">
        <v>21</v>
      </c>
      <c r="H122" s="34">
        <v>3.7499999999999999E-2</v>
      </c>
      <c r="I122" s="34">
        <v>3.15E-2</v>
      </c>
      <c r="J122" s="35">
        <v>1.9E-3</v>
      </c>
      <c r="K122" s="36">
        <f t="shared" si="54"/>
        <v>1.0326999999999999E-2</v>
      </c>
      <c r="L122" s="27">
        <f t="shared" si="32"/>
        <v>8.1227000000000008E-2</v>
      </c>
      <c r="M122" s="29">
        <v>2.0653999999999999E-2</v>
      </c>
      <c r="N122" s="5"/>
    </row>
    <row r="123" spans="1:14" ht="15.75" x14ac:dyDescent="0.25">
      <c r="A123" s="31" t="s">
        <v>50</v>
      </c>
      <c r="B123" s="31"/>
      <c r="C123" s="32">
        <v>53</v>
      </c>
      <c r="D123" s="32">
        <v>3920</v>
      </c>
      <c r="E123" s="24">
        <v>44440</v>
      </c>
      <c r="F123" s="24">
        <v>44804</v>
      </c>
      <c r="G123" s="32" t="s">
        <v>22</v>
      </c>
      <c r="H123" s="34">
        <v>3.7499999999999999E-2</v>
      </c>
      <c r="I123" s="34">
        <v>0.04</v>
      </c>
      <c r="J123" s="35">
        <v>1.9E-3</v>
      </c>
      <c r="K123" s="36">
        <f t="shared" si="54"/>
        <v>1.0326999999999999E-2</v>
      </c>
      <c r="L123" s="27">
        <f t="shared" si="32"/>
        <v>8.9727000000000001E-2</v>
      </c>
      <c r="M123" s="29">
        <v>2.0653999999999999E-2</v>
      </c>
      <c r="N123" s="5"/>
    </row>
    <row r="124" spans="1:14" ht="15.75" x14ac:dyDescent="0.25">
      <c r="A124" s="31"/>
      <c r="B124" s="31"/>
      <c r="C124" s="32"/>
      <c r="D124" s="32"/>
      <c r="E124" s="24"/>
      <c r="F124" s="24"/>
      <c r="G124" s="32"/>
      <c r="H124" s="34"/>
      <c r="I124" s="34"/>
      <c r="J124" s="35"/>
      <c r="K124" s="36"/>
      <c r="L124" s="40"/>
      <c r="M124" s="44"/>
      <c r="N124" s="5"/>
    </row>
    <row r="125" spans="1:14" ht="15.75" x14ac:dyDescent="0.25">
      <c r="A125" s="31" t="s">
        <v>51</v>
      </c>
      <c r="B125" s="31"/>
      <c r="C125" s="32" t="s">
        <v>52</v>
      </c>
      <c r="D125" s="32">
        <v>4110</v>
      </c>
      <c r="E125" s="24">
        <v>44440</v>
      </c>
      <c r="F125" s="24">
        <v>44469</v>
      </c>
      <c r="G125" s="32" t="s">
        <v>20</v>
      </c>
      <c r="H125" s="34">
        <v>3.7499999999999999E-2</v>
      </c>
      <c r="I125" s="34">
        <v>3.15E-2</v>
      </c>
      <c r="J125" s="35">
        <v>1.9E-3</v>
      </c>
      <c r="K125" s="36">
        <f t="shared" ref="K125:K136" si="59">ROUND(M125/2,6)</f>
        <v>6.855E-3</v>
      </c>
      <c r="L125" s="27">
        <f t="shared" si="32"/>
        <v>7.7755000000000005E-2</v>
      </c>
      <c r="M125" s="29">
        <v>1.371E-2</v>
      </c>
      <c r="N125" s="5"/>
    </row>
    <row r="126" spans="1:14" ht="15.75" x14ac:dyDescent="0.25">
      <c r="A126" s="31" t="s">
        <v>51</v>
      </c>
      <c r="B126" s="31"/>
      <c r="C126" s="32" t="s">
        <v>52</v>
      </c>
      <c r="D126" s="32">
        <v>4110</v>
      </c>
      <c r="E126" s="53">
        <v>44470</v>
      </c>
      <c r="F126" s="24">
        <v>44804</v>
      </c>
      <c r="G126" s="32" t="s">
        <v>20</v>
      </c>
      <c r="H126" s="34">
        <v>3.7499999999999999E-2</v>
      </c>
      <c r="I126" s="34">
        <v>3.15E-2</v>
      </c>
      <c r="J126" s="54">
        <v>2.3999999999999998E-3</v>
      </c>
      <c r="K126" s="36">
        <f t="shared" ref="K126" si="60">ROUND(M126/2,6)</f>
        <v>6.855E-3</v>
      </c>
      <c r="L126" s="27">
        <f t="shared" ref="L126" si="61">SUM(H126:K126)</f>
        <v>7.8255000000000005E-2</v>
      </c>
      <c r="M126" s="29">
        <v>1.371E-2</v>
      </c>
      <c r="N126" s="5"/>
    </row>
    <row r="127" spans="1:14" ht="15.75" x14ac:dyDescent="0.25">
      <c r="A127" s="31" t="s">
        <v>51</v>
      </c>
      <c r="B127" s="31"/>
      <c r="C127" s="32" t="s">
        <v>52</v>
      </c>
      <c r="D127" s="32">
        <v>4110</v>
      </c>
      <c r="E127" s="24">
        <v>44440</v>
      </c>
      <c r="F127" s="24">
        <v>44804</v>
      </c>
      <c r="G127" s="32" t="s">
        <v>21</v>
      </c>
      <c r="H127" s="34">
        <v>3.7499999999999999E-2</v>
      </c>
      <c r="I127" s="34">
        <v>3.15E-2</v>
      </c>
      <c r="J127" s="35">
        <v>1.9E-3</v>
      </c>
      <c r="K127" s="36">
        <f t="shared" si="59"/>
        <v>6.855E-3</v>
      </c>
      <c r="L127" s="27">
        <f t="shared" si="32"/>
        <v>7.7755000000000005E-2</v>
      </c>
      <c r="M127" s="29">
        <v>1.371E-2</v>
      </c>
      <c r="N127" s="5"/>
    </row>
    <row r="128" spans="1:14" ht="15.75" x14ac:dyDescent="0.25">
      <c r="A128" s="31" t="s">
        <v>51</v>
      </c>
      <c r="B128" s="31"/>
      <c r="C128" s="32" t="s">
        <v>52</v>
      </c>
      <c r="D128" s="32">
        <v>4110</v>
      </c>
      <c r="E128" s="24">
        <v>44440</v>
      </c>
      <c r="F128" s="24">
        <v>44804</v>
      </c>
      <c r="G128" s="32" t="s">
        <v>22</v>
      </c>
      <c r="H128" s="34">
        <v>3.7499999999999999E-2</v>
      </c>
      <c r="I128" s="34">
        <v>0.04</v>
      </c>
      <c r="J128" s="35">
        <v>1.9E-3</v>
      </c>
      <c r="K128" s="36">
        <f t="shared" si="59"/>
        <v>6.855E-3</v>
      </c>
      <c r="L128" s="27">
        <f t="shared" si="32"/>
        <v>8.6254999999999998E-2</v>
      </c>
      <c r="M128" s="29">
        <v>1.371E-2</v>
      </c>
      <c r="N128" s="5"/>
    </row>
    <row r="129" spans="1:14" ht="15.75" x14ac:dyDescent="0.25">
      <c r="A129" s="31" t="s">
        <v>51</v>
      </c>
      <c r="B129" s="31"/>
      <c r="C129" s="32">
        <v>39</v>
      </c>
      <c r="D129" s="32">
        <v>4120</v>
      </c>
      <c r="E129" s="24">
        <v>44440</v>
      </c>
      <c r="F129" s="24">
        <v>44469</v>
      </c>
      <c r="G129" s="32" t="s">
        <v>20</v>
      </c>
      <c r="H129" s="34">
        <v>3.7499999999999999E-2</v>
      </c>
      <c r="I129" s="34">
        <v>3.15E-2</v>
      </c>
      <c r="J129" s="35">
        <v>1.9E-3</v>
      </c>
      <c r="K129" s="36">
        <f t="shared" si="59"/>
        <v>1.0595E-2</v>
      </c>
      <c r="L129" s="27">
        <f t="shared" si="32"/>
        <v>8.1495000000000012E-2</v>
      </c>
      <c r="M129" s="29">
        <v>2.1190000000000001E-2</v>
      </c>
      <c r="N129" s="5"/>
    </row>
    <row r="130" spans="1:14" ht="15.75" x14ac:dyDescent="0.25">
      <c r="A130" s="31" t="s">
        <v>51</v>
      </c>
      <c r="B130" s="31"/>
      <c r="C130" s="32">
        <v>39</v>
      </c>
      <c r="D130" s="32">
        <v>4120</v>
      </c>
      <c r="E130" s="53">
        <v>44470</v>
      </c>
      <c r="F130" s="24">
        <v>44804</v>
      </c>
      <c r="G130" s="32" t="s">
        <v>20</v>
      </c>
      <c r="H130" s="34">
        <v>3.7499999999999999E-2</v>
      </c>
      <c r="I130" s="34">
        <v>3.15E-2</v>
      </c>
      <c r="J130" s="54">
        <v>2.3999999999999998E-3</v>
      </c>
      <c r="K130" s="36">
        <f t="shared" ref="K130" si="62">ROUND(M130/2,6)</f>
        <v>1.0595E-2</v>
      </c>
      <c r="L130" s="27">
        <f t="shared" ref="L130" si="63">SUM(H130:K130)</f>
        <v>8.1995000000000012E-2</v>
      </c>
      <c r="M130" s="29">
        <v>2.1190000000000001E-2</v>
      </c>
      <c r="N130" s="5"/>
    </row>
    <row r="131" spans="1:14" ht="15.75" x14ac:dyDescent="0.25">
      <c r="A131" s="31" t="s">
        <v>51</v>
      </c>
      <c r="B131" s="31"/>
      <c r="C131" s="32">
        <v>39</v>
      </c>
      <c r="D131" s="32">
        <v>4120</v>
      </c>
      <c r="E131" s="24">
        <v>44440</v>
      </c>
      <c r="F131" s="24">
        <v>44804</v>
      </c>
      <c r="G131" s="32" t="s">
        <v>21</v>
      </c>
      <c r="H131" s="34">
        <v>3.7499999999999999E-2</v>
      </c>
      <c r="I131" s="34">
        <v>3.15E-2</v>
      </c>
      <c r="J131" s="35">
        <v>1.9E-3</v>
      </c>
      <c r="K131" s="36">
        <f t="shared" si="59"/>
        <v>1.0595E-2</v>
      </c>
      <c r="L131" s="27">
        <f t="shared" si="32"/>
        <v>8.1495000000000012E-2</v>
      </c>
      <c r="M131" s="29">
        <v>2.1190000000000001E-2</v>
      </c>
      <c r="N131" s="5"/>
    </row>
    <row r="132" spans="1:14" ht="15.75" x14ac:dyDescent="0.25">
      <c r="A132" s="31" t="s">
        <v>51</v>
      </c>
      <c r="B132" s="31"/>
      <c r="C132" s="32">
        <v>39</v>
      </c>
      <c r="D132" s="32">
        <v>4120</v>
      </c>
      <c r="E132" s="24">
        <v>44440</v>
      </c>
      <c r="F132" s="24">
        <v>44804</v>
      </c>
      <c r="G132" s="32" t="s">
        <v>22</v>
      </c>
      <c r="H132" s="34">
        <v>3.7499999999999999E-2</v>
      </c>
      <c r="I132" s="34">
        <v>0.04</v>
      </c>
      <c r="J132" s="35">
        <v>1.9E-3</v>
      </c>
      <c r="K132" s="36">
        <f t="shared" si="59"/>
        <v>1.0595E-2</v>
      </c>
      <c r="L132" s="27">
        <f t="shared" si="32"/>
        <v>8.9994999999999992E-2</v>
      </c>
      <c r="M132" s="29">
        <v>2.1190000000000001E-2</v>
      </c>
      <c r="N132" s="5"/>
    </row>
    <row r="133" spans="1:14" ht="15.75" x14ac:dyDescent="0.25">
      <c r="A133" s="31" t="s">
        <v>51</v>
      </c>
      <c r="B133" s="31"/>
      <c r="C133" s="32" t="s">
        <v>41</v>
      </c>
      <c r="D133" s="32">
        <v>4130</v>
      </c>
      <c r="E133" s="24">
        <v>44440</v>
      </c>
      <c r="F133" s="24">
        <v>44469</v>
      </c>
      <c r="G133" s="32" t="s">
        <v>20</v>
      </c>
      <c r="H133" s="34">
        <v>3.7499999999999999E-2</v>
      </c>
      <c r="I133" s="34">
        <v>3.15E-2</v>
      </c>
      <c r="J133" s="35">
        <v>1.9E-3</v>
      </c>
      <c r="K133" s="36">
        <f t="shared" si="59"/>
        <v>7.8549999999999991E-3</v>
      </c>
      <c r="L133" s="27">
        <f t="shared" si="32"/>
        <v>7.8755000000000006E-2</v>
      </c>
      <c r="M133" s="29">
        <v>1.5709999999999998E-2</v>
      </c>
      <c r="N133" s="5"/>
    </row>
    <row r="134" spans="1:14" ht="15.75" x14ac:dyDescent="0.25">
      <c r="A134" s="31" t="s">
        <v>51</v>
      </c>
      <c r="B134" s="31"/>
      <c r="C134" s="32" t="s">
        <v>41</v>
      </c>
      <c r="D134" s="32">
        <v>4130</v>
      </c>
      <c r="E134" s="53">
        <v>44470</v>
      </c>
      <c r="F134" s="24">
        <v>44804</v>
      </c>
      <c r="G134" s="32" t="s">
        <v>20</v>
      </c>
      <c r="H134" s="34">
        <v>3.7499999999999999E-2</v>
      </c>
      <c r="I134" s="34">
        <v>3.15E-2</v>
      </c>
      <c r="J134" s="54">
        <v>2.3999999999999998E-3</v>
      </c>
      <c r="K134" s="36">
        <f t="shared" ref="K134" si="64">ROUND(M134/2,6)</f>
        <v>7.8549999999999991E-3</v>
      </c>
      <c r="L134" s="27">
        <f t="shared" ref="L134" si="65">SUM(H134:K134)</f>
        <v>7.9255000000000006E-2</v>
      </c>
      <c r="M134" s="29">
        <v>1.5709999999999998E-2</v>
      </c>
      <c r="N134" s="5"/>
    </row>
    <row r="135" spans="1:14" ht="15.75" x14ac:dyDescent="0.25">
      <c r="A135" s="31" t="s">
        <v>51</v>
      </c>
      <c r="B135" s="31"/>
      <c r="C135" s="32" t="s">
        <v>41</v>
      </c>
      <c r="D135" s="32">
        <v>4130</v>
      </c>
      <c r="E135" s="24">
        <v>44440</v>
      </c>
      <c r="F135" s="24">
        <v>44804</v>
      </c>
      <c r="G135" s="32" t="s">
        <v>21</v>
      </c>
      <c r="H135" s="34">
        <v>3.7499999999999999E-2</v>
      </c>
      <c r="I135" s="34">
        <v>3.15E-2</v>
      </c>
      <c r="J135" s="35">
        <v>1.9E-3</v>
      </c>
      <c r="K135" s="36">
        <f t="shared" si="59"/>
        <v>7.8549999999999991E-3</v>
      </c>
      <c r="L135" s="27">
        <f t="shared" si="32"/>
        <v>7.8755000000000006E-2</v>
      </c>
      <c r="M135" s="29">
        <v>1.5709999999999998E-2</v>
      </c>
      <c r="N135" s="5"/>
    </row>
    <row r="136" spans="1:14" ht="15.75" x14ac:dyDescent="0.25">
      <c r="A136" s="31" t="s">
        <v>51</v>
      </c>
      <c r="B136" s="31"/>
      <c r="C136" s="32" t="s">
        <v>41</v>
      </c>
      <c r="D136" s="32">
        <v>4130</v>
      </c>
      <c r="E136" s="24">
        <v>44440</v>
      </c>
      <c r="F136" s="24">
        <v>44804</v>
      </c>
      <c r="G136" s="32" t="s">
        <v>22</v>
      </c>
      <c r="H136" s="34">
        <v>3.7499999999999999E-2</v>
      </c>
      <c r="I136" s="34">
        <v>0.04</v>
      </c>
      <c r="J136" s="35">
        <v>1.9E-3</v>
      </c>
      <c r="K136" s="36">
        <f t="shared" si="59"/>
        <v>7.8549999999999991E-3</v>
      </c>
      <c r="L136" s="27">
        <f t="shared" si="32"/>
        <v>8.7254999999999999E-2</v>
      </c>
      <c r="M136" s="29">
        <v>1.5709999999999998E-2</v>
      </c>
      <c r="N136" s="5"/>
    </row>
    <row r="137" spans="1:14" ht="15.75" x14ac:dyDescent="0.25">
      <c r="A137" s="31"/>
      <c r="B137" s="31"/>
      <c r="C137" s="32"/>
      <c r="D137" s="32"/>
      <c r="E137" s="24"/>
      <c r="F137" s="24"/>
      <c r="G137" s="32"/>
      <c r="H137" s="34"/>
      <c r="I137" s="34"/>
      <c r="J137" s="35"/>
      <c r="K137" s="36"/>
      <c r="L137" s="40"/>
      <c r="M137" s="44"/>
      <c r="N137" s="5"/>
    </row>
    <row r="138" spans="1:14" ht="15.75" x14ac:dyDescent="0.25">
      <c r="A138" s="31" t="s">
        <v>53</v>
      </c>
      <c r="B138" s="31"/>
      <c r="C138" s="32">
        <v>20</v>
      </c>
      <c r="D138" s="32">
        <v>4310</v>
      </c>
      <c r="E138" s="24">
        <v>44440</v>
      </c>
      <c r="F138" s="24">
        <v>44469</v>
      </c>
      <c r="G138" s="32" t="s">
        <v>20</v>
      </c>
      <c r="H138" s="34">
        <v>3.7499999999999999E-2</v>
      </c>
      <c r="I138" s="34">
        <v>3.15E-2</v>
      </c>
      <c r="J138" s="35">
        <v>1.9E-3</v>
      </c>
      <c r="K138" s="36">
        <f>ROUND(M138/2,6)</f>
        <v>1.3566999999999999E-2</v>
      </c>
      <c r="L138" s="27">
        <f t="shared" si="32"/>
        <v>8.4467E-2</v>
      </c>
      <c r="M138" s="29">
        <v>2.7133000000000001E-2</v>
      </c>
      <c r="N138" s="5"/>
    </row>
    <row r="139" spans="1:14" ht="15.75" x14ac:dyDescent="0.25">
      <c r="A139" s="31" t="s">
        <v>53</v>
      </c>
      <c r="B139" s="31"/>
      <c r="C139" s="32">
        <v>20</v>
      </c>
      <c r="D139" s="32">
        <v>4310</v>
      </c>
      <c r="E139" s="53">
        <v>44470</v>
      </c>
      <c r="F139" s="24">
        <v>44804</v>
      </c>
      <c r="G139" s="32" t="s">
        <v>20</v>
      </c>
      <c r="H139" s="34">
        <v>3.7499999999999999E-2</v>
      </c>
      <c r="I139" s="34">
        <v>3.15E-2</v>
      </c>
      <c r="J139" s="54">
        <v>2.3999999999999998E-3</v>
      </c>
      <c r="K139" s="36">
        <f>ROUND(M139/2,6)</f>
        <v>1.3566999999999999E-2</v>
      </c>
      <c r="L139" s="27">
        <f t="shared" ref="L139" si="66">SUM(H139:K139)</f>
        <v>8.4967000000000001E-2</v>
      </c>
      <c r="M139" s="29">
        <v>2.7133000000000001E-2</v>
      </c>
      <c r="N139" s="5"/>
    </row>
    <row r="140" spans="1:14" ht="15.75" x14ac:dyDescent="0.25">
      <c r="A140" s="31" t="s">
        <v>53</v>
      </c>
      <c r="B140" s="31"/>
      <c r="C140" s="32">
        <v>20</v>
      </c>
      <c r="D140" s="32">
        <v>4310</v>
      </c>
      <c r="E140" s="24">
        <v>44440</v>
      </c>
      <c r="F140" s="24">
        <v>44804</v>
      </c>
      <c r="G140" s="32" t="s">
        <v>21</v>
      </c>
      <c r="H140" s="34">
        <v>3.7499999999999999E-2</v>
      </c>
      <c r="I140" s="34">
        <v>3.15E-2</v>
      </c>
      <c r="J140" s="35">
        <v>1.9E-3</v>
      </c>
      <c r="K140" s="36">
        <f>ROUND(M140/2,6)</f>
        <v>1.3566999999999999E-2</v>
      </c>
      <c r="L140" s="27">
        <f t="shared" si="32"/>
        <v>8.4467E-2</v>
      </c>
      <c r="M140" s="29">
        <v>2.7133000000000001E-2</v>
      </c>
      <c r="N140" s="5"/>
    </row>
    <row r="141" spans="1:14" ht="15.75" x14ac:dyDescent="0.25">
      <c r="A141" s="31" t="s">
        <v>53</v>
      </c>
      <c r="B141" s="31"/>
      <c r="C141" s="32">
        <v>20</v>
      </c>
      <c r="D141" s="32">
        <v>4310</v>
      </c>
      <c r="E141" s="24">
        <v>44440</v>
      </c>
      <c r="F141" s="24">
        <v>44804</v>
      </c>
      <c r="G141" s="32" t="s">
        <v>22</v>
      </c>
      <c r="H141" s="34">
        <v>3.7499999999999999E-2</v>
      </c>
      <c r="I141" s="34">
        <v>0.04</v>
      </c>
      <c r="J141" s="35">
        <v>1.9E-3</v>
      </c>
      <c r="K141" s="36">
        <f>ROUND(M141/2,6)</f>
        <v>1.3566999999999999E-2</v>
      </c>
      <c r="L141" s="27">
        <f t="shared" si="32"/>
        <v>9.2966999999999994E-2</v>
      </c>
      <c r="M141" s="29">
        <v>2.7133000000000001E-2</v>
      </c>
      <c r="N141" s="5"/>
    </row>
    <row r="142" spans="1:14" ht="15.75" x14ac:dyDescent="0.25">
      <c r="A142" s="31"/>
      <c r="B142" s="31"/>
      <c r="C142" s="32"/>
      <c r="D142" s="32"/>
      <c r="E142" s="24"/>
      <c r="F142" s="24"/>
      <c r="G142" s="32"/>
      <c r="H142" s="34"/>
      <c r="I142" s="34"/>
      <c r="J142" s="35"/>
      <c r="K142" s="36"/>
      <c r="L142" s="40"/>
      <c r="M142" s="44"/>
      <c r="N142" s="5"/>
    </row>
    <row r="143" spans="1:14" ht="15.75" x14ac:dyDescent="0.25">
      <c r="A143" s="31" t="s">
        <v>54</v>
      </c>
      <c r="B143" s="31"/>
      <c r="C143" s="33" t="s">
        <v>52</v>
      </c>
      <c r="D143" s="32">
        <v>4510</v>
      </c>
      <c r="E143" s="24">
        <v>44440</v>
      </c>
      <c r="F143" s="24">
        <v>44469</v>
      </c>
      <c r="G143" s="32" t="s">
        <v>20</v>
      </c>
      <c r="H143" s="34">
        <v>3.7499999999999999E-2</v>
      </c>
      <c r="I143" s="34">
        <v>3.15E-2</v>
      </c>
      <c r="J143" s="35">
        <v>1.9E-3</v>
      </c>
      <c r="K143" s="36">
        <f>ROUND(M143/2,6)</f>
        <v>1.3782000000000001E-2</v>
      </c>
      <c r="L143" s="27">
        <f t="shared" si="32"/>
        <v>8.4682000000000007E-2</v>
      </c>
      <c r="M143" s="29">
        <v>2.7564000000000002E-2</v>
      </c>
      <c r="N143" s="5"/>
    </row>
    <row r="144" spans="1:14" ht="15.75" x14ac:dyDescent="0.25">
      <c r="A144" s="31" t="s">
        <v>54</v>
      </c>
      <c r="B144" s="31"/>
      <c r="C144" s="33" t="s">
        <v>52</v>
      </c>
      <c r="D144" s="32">
        <v>4510</v>
      </c>
      <c r="E144" s="53">
        <v>44470</v>
      </c>
      <c r="F144" s="24">
        <v>44804</v>
      </c>
      <c r="G144" s="32" t="s">
        <v>20</v>
      </c>
      <c r="H144" s="34">
        <v>3.7499999999999999E-2</v>
      </c>
      <c r="I144" s="34">
        <v>3.15E-2</v>
      </c>
      <c r="J144" s="54">
        <v>2.3999999999999998E-3</v>
      </c>
      <c r="K144" s="36">
        <f>ROUND(M144/2,6)</f>
        <v>1.3782000000000001E-2</v>
      </c>
      <c r="L144" s="27">
        <f t="shared" ref="L144" si="67">SUM(H144:K144)</f>
        <v>8.5182000000000008E-2</v>
      </c>
      <c r="M144" s="29">
        <v>2.7564000000000002E-2</v>
      </c>
      <c r="N144" s="5"/>
    </row>
    <row r="145" spans="1:14" ht="15.75" x14ac:dyDescent="0.25">
      <c r="A145" s="31" t="s">
        <v>54</v>
      </c>
      <c r="B145" s="31"/>
      <c r="C145" s="32" t="s">
        <v>52</v>
      </c>
      <c r="D145" s="32">
        <v>4510</v>
      </c>
      <c r="E145" s="24">
        <v>44440</v>
      </c>
      <c r="F145" s="24">
        <v>44804</v>
      </c>
      <c r="G145" s="32" t="s">
        <v>21</v>
      </c>
      <c r="H145" s="34">
        <v>3.7499999999999999E-2</v>
      </c>
      <c r="I145" s="34">
        <v>3.15E-2</v>
      </c>
      <c r="J145" s="35">
        <v>1.9E-3</v>
      </c>
      <c r="K145" s="36">
        <f>ROUND(M145/2,6)</f>
        <v>1.3782000000000001E-2</v>
      </c>
      <c r="L145" s="27">
        <f t="shared" si="32"/>
        <v>8.4682000000000007E-2</v>
      </c>
      <c r="M145" s="29">
        <v>2.7564000000000002E-2</v>
      </c>
      <c r="N145" s="5"/>
    </row>
    <row r="146" spans="1:14" ht="15.75" x14ac:dyDescent="0.25">
      <c r="A146" s="31" t="s">
        <v>54</v>
      </c>
      <c r="B146" s="31"/>
      <c r="C146" s="32" t="s">
        <v>52</v>
      </c>
      <c r="D146" s="32">
        <v>4510</v>
      </c>
      <c r="E146" s="24">
        <v>44440</v>
      </c>
      <c r="F146" s="24">
        <v>44804</v>
      </c>
      <c r="G146" s="32" t="s">
        <v>22</v>
      </c>
      <c r="H146" s="34">
        <v>3.7499999999999999E-2</v>
      </c>
      <c r="I146" s="34">
        <v>0.04</v>
      </c>
      <c r="J146" s="35">
        <v>1.9E-3</v>
      </c>
      <c r="K146" s="36">
        <f>ROUND(M146/2,6)</f>
        <v>1.3782000000000001E-2</v>
      </c>
      <c r="L146" s="27">
        <f t="shared" si="32"/>
        <v>9.3182000000000001E-2</v>
      </c>
      <c r="M146" s="29">
        <v>2.7564000000000002E-2</v>
      </c>
      <c r="N146" s="5"/>
    </row>
    <row r="147" spans="1:14" ht="15.75" x14ac:dyDescent="0.25">
      <c r="A147" s="31"/>
      <c r="B147" s="31"/>
      <c r="C147" s="32"/>
      <c r="D147" s="32"/>
      <c r="E147" s="24"/>
      <c r="F147" s="24"/>
      <c r="G147" s="32"/>
      <c r="H147" s="34"/>
      <c r="I147" s="34"/>
      <c r="J147" s="35"/>
      <c r="K147" s="36"/>
      <c r="L147" s="40"/>
      <c r="M147" s="44"/>
      <c r="N147" s="5"/>
    </row>
    <row r="148" spans="1:14" ht="15.75" x14ac:dyDescent="0.25">
      <c r="A148" s="31" t="s">
        <v>54</v>
      </c>
      <c r="B148" s="31" t="s">
        <v>55</v>
      </c>
      <c r="C148" s="33" t="s">
        <v>52</v>
      </c>
      <c r="D148" s="32">
        <v>4511</v>
      </c>
      <c r="E148" s="24">
        <v>44440</v>
      </c>
      <c r="F148" s="24">
        <v>44469</v>
      </c>
      <c r="G148" s="32" t="s">
        <v>20</v>
      </c>
      <c r="H148" s="34">
        <v>3.7499999999999999E-2</v>
      </c>
      <c r="I148" s="34">
        <v>3.15E-2</v>
      </c>
      <c r="J148" s="35">
        <v>1.9E-3</v>
      </c>
      <c r="K148" s="36">
        <f>ROUND(M148/2,6)</f>
        <v>1.7219000000000002E-2</v>
      </c>
      <c r="L148" s="27">
        <f t="shared" si="32"/>
        <v>8.8119000000000003E-2</v>
      </c>
      <c r="M148" s="29">
        <v>3.4437000000000002E-2</v>
      </c>
      <c r="N148" s="5"/>
    </row>
    <row r="149" spans="1:14" ht="15.75" x14ac:dyDescent="0.25">
      <c r="A149" s="31" t="s">
        <v>54</v>
      </c>
      <c r="B149" s="31" t="s">
        <v>55</v>
      </c>
      <c r="C149" s="33" t="s">
        <v>52</v>
      </c>
      <c r="D149" s="32">
        <v>4511</v>
      </c>
      <c r="E149" s="53">
        <v>44470</v>
      </c>
      <c r="F149" s="24">
        <v>44804</v>
      </c>
      <c r="G149" s="32" t="s">
        <v>20</v>
      </c>
      <c r="H149" s="34">
        <v>3.7499999999999999E-2</v>
      </c>
      <c r="I149" s="34">
        <v>3.15E-2</v>
      </c>
      <c r="J149" s="54">
        <v>2.3999999999999998E-3</v>
      </c>
      <c r="K149" s="36">
        <f>ROUND(M149/2,6)</f>
        <v>1.7219000000000002E-2</v>
      </c>
      <c r="L149" s="27">
        <f t="shared" ref="L149" si="68">SUM(H149:K149)</f>
        <v>8.8619000000000003E-2</v>
      </c>
      <c r="M149" s="29">
        <v>3.4437000000000002E-2</v>
      </c>
      <c r="N149" s="5"/>
    </row>
    <row r="150" spans="1:14" ht="15.75" x14ac:dyDescent="0.25">
      <c r="A150" s="31" t="s">
        <v>54</v>
      </c>
      <c r="B150" s="31" t="s">
        <v>55</v>
      </c>
      <c r="C150" s="32" t="s">
        <v>52</v>
      </c>
      <c r="D150" s="32">
        <v>4511</v>
      </c>
      <c r="E150" s="24">
        <v>44440</v>
      </c>
      <c r="F150" s="24">
        <v>44804</v>
      </c>
      <c r="G150" s="32" t="s">
        <v>21</v>
      </c>
      <c r="H150" s="34">
        <v>3.7499999999999999E-2</v>
      </c>
      <c r="I150" s="34">
        <v>3.15E-2</v>
      </c>
      <c r="J150" s="35">
        <v>1.9E-3</v>
      </c>
      <c r="K150" s="36">
        <f>ROUND(M150/2,6)</f>
        <v>1.7219000000000002E-2</v>
      </c>
      <c r="L150" s="27">
        <f t="shared" si="32"/>
        <v>8.8119000000000003E-2</v>
      </c>
      <c r="M150" s="29">
        <v>3.4437000000000002E-2</v>
      </c>
      <c r="N150" s="5"/>
    </row>
    <row r="151" spans="1:14" ht="15.75" x14ac:dyDescent="0.25">
      <c r="A151" s="31" t="s">
        <v>54</v>
      </c>
      <c r="B151" s="31" t="s">
        <v>55</v>
      </c>
      <c r="C151" s="32" t="s">
        <v>52</v>
      </c>
      <c r="D151" s="32">
        <v>4511</v>
      </c>
      <c r="E151" s="24">
        <v>44440</v>
      </c>
      <c r="F151" s="24">
        <v>44804</v>
      </c>
      <c r="G151" s="32" t="s">
        <v>22</v>
      </c>
      <c r="H151" s="34">
        <v>3.7499999999999999E-2</v>
      </c>
      <c r="I151" s="34">
        <v>0.04</v>
      </c>
      <c r="J151" s="35">
        <v>1.9E-3</v>
      </c>
      <c r="K151" s="36">
        <f>ROUND(M151/2,6)</f>
        <v>1.7219000000000002E-2</v>
      </c>
      <c r="L151" s="27">
        <f t="shared" si="32"/>
        <v>9.6618999999999997E-2</v>
      </c>
      <c r="M151" s="29">
        <v>3.4437000000000002E-2</v>
      </c>
      <c r="N151" s="5"/>
    </row>
    <row r="152" spans="1:14" ht="15.75" x14ac:dyDescent="0.25">
      <c r="A152" s="31"/>
      <c r="B152" s="31"/>
      <c r="C152" s="32"/>
      <c r="D152" s="32"/>
      <c r="E152" s="24"/>
      <c r="F152" s="24"/>
      <c r="G152" s="32"/>
      <c r="H152" s="34"/>
      <c r="I152" s="34"/>
      <c r="J152" s="35"/>
      <c r="K152" s="36"/>
      <c r="L152" s="40"/>
      <c r="M152" s="44"/>
      <c r="N152" s="5"/>
    </row>
    <row r="153" spans="1:14" ht="15.75" x14ac:dyDescent="0.25">
      <c r="A153" s="31" t="s">
        <v>54</v>
      </c>
      <c r="B153" s="31"/>
      <c r="C153" s="33" t="s">
        <v>41</v>
      </c>
      <c r="D153" s="32">
        <v>4520</v>
      </c>
      <c r="E153" s="24">
        <v>44440</v>
      </c>
      <c r="F153" s="24">
        <v>44469</v>
      </c>
      <c r="G153" s="32" t="s">
        <v>20</v>
      </c>
      <c r="H153" s="34">
        <v>3.7499999999999999E-2</v>
      </c>
      <c r="I153" s="34">
        <v>3.15E-2</v>
      </c>
      <c r="J153" s="35">
        <v>1.9E-3</v>
      </c>
      <c r="K153" s="36">
        <f t="shared" ref="K153:K172" si="69">ROUND(M153/2,6)</f>
        <v>1.2463E-2</v>
      </c>
      <c r="L153" s="27">
        <f t="shared" si="32"/>
        <v>8.3363000000000007E-2</v>
      </c>
      <c r="M153" s="29">
        <v>2.4924999999999999E-2</v>
      </c>
      <c r="N153" s="5"/>
    </row>
    <row r="154" spans="1:14" ht="15.75" x14ac:dyDescent="0.25">
      <c r="A154" s="31" t="s">
        <v>54</v>
      </c>
      <c r="B154" s="31"/>
      <c r="C154" s="33" t="s">
        <v>41</v>
      </c>
      <c r="D154" s="32">
        <v>4520</v>
      </c>
      <c r="E154" s="53">
        <v>44470</v>
      </c>
      <c r="F154" s="24">
        <v>44804</v>
      </c>
      <c r="G154" s="32" t="s">
        <v>20</v>
      </c>
      <c r="H154" s="34">
        <v>3.7499999999999999E-2</v>
      </c>
      <c r="I154" s="34">
        <v>3.15E-2</v>
      </c>
      <c r="J154" s="54">
        <v>2.3999999999999998E-3</v>
      </c>
      <c r="K154" s="36">
        <f t="shared" ref="K154" si="70">ROUND(M154/2,6)</f>
        <v>1.2463E-2</v>
      </c>
      <c r="L154" s="27">
        <f t="shared" ref="L154" si="71">SUM(H154:K154)</f>
        <v>8.3863000000000007E-2</v>
      </c>
      <c r="M154" s="29">
        <v>2.4924999999999999E-2</v>
      </c>
      <c r="N154" s="5"/>
    </row>
    <row r="155" spans="1:14" ht="15.75" x14ac:dyDescent="0.25">
      <c r="A155" s="31" t="s">
        <v>54</v>
      </c>
      <c r="B155" s="31"/>
      <c r="C155" s="32" t="s">
        <v>41</v>
      </c>
      <c r="D155" s="32">
        <v>4520</v>
      </c>
      <c r="E155" s="24">
        <v>44440</v>
      </c>
      <c r="F155" s="24">
        <v>44804</v>
      </c>
      <c r="G155" s="32" t="s">
        <v>21</v>
      </c>
      <c r="H155" s="34">
        <v>3.7499999999999999E-2</v>
      </c>
      <c r="I155" s="34">
        <v>3.15E-2</v>
      </c>
      <c r="J155" s="35">
        <v>1.9E-3</v>
      </c>
      <c r="K155" s="36">
        <f t="shared" si="69"/>
        <v>1.2463E-2</v>
      </c>
      <c r="L155" s="27">
        <f t="shared" ref="L155:L178" si="72">SUM(H155:K155)</f>
        <v>8.3363000000000007E-2</v>
      </c>
      <c r="M155" s="29">
        <v>2.4924999999999999E-2</v>
      </c>
      <c r="N155" s="5"/>
    </row>
    <row r="156" spans="1:14" ht="15.75" customHeight="1" x14ac:dyDescent="0.25">
      <c r="A156" s="31" t="s">
        <v>54</v>
      </c>
      <c r="B156" s="31"/>
      <c r="C156" s="32" t="s">
        <v>41</v>
      </c>
      <c r="D156" s="32">
        <v>4520</v>
      </c>
      <c r="E156" s="24">
        <v>44440</v>
      </c>
      <c r="F156" s="24">
        <v>44804</v>
      </c>
      <c r="G156" s="32" t="s">
        <v>22</v>
      </c>
      <c r="H156" s="34">
        <v>3.7499999999999999E-2</v>
      </c>
      <c r="I156" s="34">
        <v>0.04</v>
      </c>
      <c r="J156" s="35">
        <v>1.9E-3</v>
      </c>
      <c r="K156" s="36">
        <f t="shared" si="69"/>
        <v>1.2463E-2</v>
      </c>
      <c r="L156" s="27">
        <f t="shared" si="72"/>
        <v>9.1863E-2</v>
      </c>
      <c r="M156" s="29">
        <v>2.4924999999999999E-2</v>
      </c>
      <c r="N156" s="5"/>
    </row>
    <row r="157" spans="1:14" ht="15.75" x14ac:dyDescent="0.25">
      <c r="A157" s="31" t="s">
        <v>54</v>
      </c>
      <c r="B157" s="31" t="s">
        <v>56</v>
      </c>
      <c r="C157" s="33" t="s">
        <v>41</v>
      </c>
      <c r="D157" s="32">
        <v>4521</v>
      </c>
      <c r="E157" s="24">
        <v>44440</v>
      </c>
      <c r="F157" s="24">
        <v>44469</v>
      </c>
      <c r="G157" s="32" t="s">
        <v>20</v>
      </c>
      <c r="H157" s="34">
        <v>3.7499999999999999E-2</v>
      </c>
      <c r="I157" s="34">
        <v>3.15E-2</v>
      </c>
      <c r="J157" s="35">
        <v>1.9E-3</v>
      </c>
      <c r="K157" s="36">
        <f t="shared" si="69"/>
        <v>1.3575E-2</v>
      </c>
      <c r="L157" s="27">
        <f t="shared" si="72"/>
        <v>8.4475000000000008E-2</v>
      </c>
      <c r="M157" s="29">
        <v>2.7150000000000001E-2</v>
      </c>
      <c r="N157" s="5"/>
    </row>
    <row r="158" spans="1:14" ht="15.75" x14ac:dyDescent="0.25">
      <c r="A158" s="31" t="s">
        <v>54</v>
      </c>
      <c r="B158" s="31" t="s">
        <v>56</v>
      </c>
      <c r="C158" s="33" t="s">
        <v>41</v>
      </c>
      <c r="D158" s="32">
        <v>4521</v>
      </c>
      <c r="E158" s="53">
        <v>44470</v>
      </c>
      <c r="F158" s="24">
        <v>44804</v>
      </c>
      <c r="G158" s="32" t="s">
        <v>20</v>
      </c>
      <c r="H158" s="34">
        <v>3.7499999999999999E-2</v>
      </c>
      <c r="I158" s="34">
        <v>3.15E-2</v>
      </c>
      <c r="J158" s="54">
        <v>2.3999999999999998E-3</v>
      </c>
      <c r="K158" s="36">
        <f t="shared" ref="K158" si="73">ROUND(M158/2,6)</f>
        <v>1.3575E-2</v>
      </c>
      <c r="L158" s="27">
        <f t="shared" ref="L158" si="74">SUM(H158:K158)</f>
        <v>8.4975000000000009E-2</v>
      </c>
      <c r="M158" s="29">
        <v>2.7150000000000001E-2</v>
      </c>
      <c r="N158" s="5"/>
    </row>
    <row r="159" spans="1:14" ht="15.75" x14ac:dyDescent="0.25">
      <c r="A159" s="31" t="s">
        <v>54</v>
      </c>
      <c r="B159" s="31" t="s">
        <v>56</v>
      </c>
      <c r="C159" s="32" t="s">
        <v>41</v>
      </c>
      <c r="D159" s="32">
        <v>4521</v>
      </c>
      <c r="E159" s="24">
        <v>44440</v>
      </c>
      <c r="F159" s="24">
        <v>44804</v>
      </c>
      <c r="G159" s="32" t="s">
        <v>21</v>
      </c>
      <c r="H159" s="34">
        <v>3.7499999999999999E-2</v>
      </c>
      <c r="I159" s="34">
        <v>3.15E-2</v>
      </c>
      <c r="J159" s="35">
        <v>1.9E-3</v>
      </c>
      <c r="K159" s="36">
        <f t="shared" si="69"/>
        <v>1.3575E-2</v>
      </c>
      <c r="L159" s="27">
        <f t="shared" si="72"/>
        <v>8.4475000000000008E-2</v>
      </c>
      <c r="M159" s="29">
        <v>2.7150000000000001E-2</v>
      </c>
      <c r="N159" s="5"/>
    </row>
    <row r="160" spans="1:14" ht="15.75" x14ac:dyDescent="0.25">
      <c r="A160" s="31" t="s">
        <v>54</v>
      </c>
      <c r="B160" s="31" t="s">
        <v>56</v>
      </c>
      <c r="C160" s="32" t="s">
        <v>41</v>
      </c>
      <c r="D160" s="32">
        <v>4521</v>
      </c>
      <c r="E160" s="24">
        <v>44440</v>
      </c>
      <c r="F160" s="24">
        <v>44804</v>
      </c>
      <c r="G160" s="32" t="s">
        <v>22</v>
      </c>
      <c r="H160" s="34">
        <v>3.7499999999999999E-2</v>
      </c>
      <c r="I160" s="34">
        <v>0.04</v>
      </c>
      <c r="J160" s="35">
        <v>1.9E-3</v>
      </c>
      <c r="K160" s="36">
        <f t="shared" si="69"/>
        <v>1.3575E-2</v>
      </c>
      <c r="L160" s="27">
        <f t="shared" si="72"/>
        <v>9.2975000000000002E-2</v>
      </c>
      <c r="M160" s="29">
        <v>2.7150000000000001E-2</v>
      </c>
      <c r="N160" s="5"/>
    </row>
    <row r="161" spans="1:14" ht="15.75" x14ac:dyDescent="0.25">
      <c r="A161" s="31" t="s">
        <v>54</v>
      </c>
      <c r="B161" s="31"/>
      <c r="C161" s="33" t="s">
        <v>23</v>
      </c>
      <c r="D161" s="32">
        <v>4530</v>
      </c>
      <c r="E161" s="24">
        <v>44440</v>
      </c>
      <c r="F161" s="24">
        <v>44469</v>
      </c>
      <c r="G161" s="32" t="s">
        <v>20</v>
      </c>
      <c r="H161" s="34">
        <v>3.7499999999999999E-2</v>
      </c>
      <c r="I161" s="34">
        <v>3.15E-2</v>
      </c>
      <c r="J161" s="35">
        <v>1.9E-3</v>
      </c>
      <c r="K161" s="36">
        <f t="shared" si="69"/>
        <v>1.3601E-2</v>
      </c>
      <c r="L161" s="27">
        <f t="shared" si="72"/>
        <v>8.4501000000000007E-2</v>
      </c>
      <c r="M161" s="29">
        <v>2.7200999999999999E-2</v>
      </c>
      <c r="N161" s="5"/>
    </row>
    <row r="162" spans="1:14" ht="15.75" x14ac:dyDescent="0.25">
      <c r="A162" s="31" t="s">
        <v>54</v>
      </c>
      <c r="B162" s="31"/>
      <c r="C162" s="33" t="s">
        <v>23</v>
      </c>
      <c r="D162" s="32">
        <v>4530</v>
      </c>
      <c r="E162" s="53">
        <v>44470</v>
      </c>
      <c r="F162" s="24">
        <v>44804</v>
      </c>
      <c r="G162" s="32" t="s">
        <v>20</v>
      </c>
      <c r="H162" s="34">
        <v>3.7499999999999999E-2</v>
      </c>
      <c r="I162" s="34">
        <v>3.15E-2</v>
      </c>
      <c r="J162" s="54">
        <v>2.3999999999999998E-3</v>
      </c>
      <c r="K162" s="36">
        <f t="shared" ref="K162" si="75">ROUND(M162/2,6)</f>
        <v>1.3601E-2</v>
      </c>
      <c r="L162" s="27">
        <f t="shared" ref="L162" si="76">SUM(H162:K162)</f>
        <v>8.5001000000000007E-2</v>
      </c>
      <c r="M162" s="29">
        <v>2.7200999999999999E-2</v>
      </c>
      <c r="N162" s="5"/>
    </row>
    <row r="163" spans="1:14" ht="15.75" x14ac:dyDescent="0.25">
      <c r="A163" s="31" t="s">
        <v>54</v>
      </c>
      <c r="B163" s="31"/>
      <c r="C163" s="32" t="s">
        <v>23</v>
      </c>
      <c r="D163" s="32">
        <v>4530</v>
      </c>
      <c r="E163" s="24">
        <v>44440</v>
      </c>
      <c r="F163" s="24">
        <v>44804</v>
      </c>
      <c r="G163" s="32" t="s">
        <v>21</v>
      </c>
      <c r="H163" s="34">
        <v>3.7499999999999999E-2</v>
      </c>
      <c r="I163" s="34">
        <v>3.15E-2</v>
      </c>
      <c r="J163" s="35">
        <v>1.9E-3</v>
      </c>
      <c r="K163" s="36">
        <f t="shared" si="69"/>
        <v>1.3601E-2</v>
      </c>
      <c r="L163" s="27">
        <f t="shared" si="72"/>
        <v>8.4501000000000007E-2</v>
      </c>
      <c r="M163" s="29">
        <v>2.7200999999999999E-2</v>
      </c>
      <c r="N163" s="5"/>
    </row>
    <row r="164" spans="1:14" ht="15.75" x14ac:dyDescent="0.25">
      <c r="A164" s="31" t="s">
        <v>54</v>
      </c>
      <c r="B164" s="31"/>
      <c r="C164" s="32" t="s">
        <v>23</v>
      </c>
      <c r="D164" s="32">
        <v>4530</v>
      </c>
      <c r="E164" s="24">
        <v>44440</v>
      </c>
      <c r="F164" s="24">
        <v>44804</v>
      </c>
      <c r="G164" s="32" t="s">
        <v>22</v>
      </c>
      <c r="H164" s="34">
        <v>3.7499999999999999E-2</v>
      </c>
      <c r="I164" s="34">
        <v>0.04</v>
      </c>
      <c r="J164" s="35">
        <v>1.9E-3</v>
      </c>
      <c r="K164" s="36">
        <f t="shared" si="69"/>
        <v>1.3601E-2</v>
      </c>
      <c r="L164" s="27">
        <f t="shared" si="72"/>
        <v>9.3001E-2</v>
      </c>
      <c r="M164" s="29">
        <v>2.7200999999999999E-2</v>
      </c>
      <c r="N164" s="5"/>
    </row>
    <row r="165" spans="1:14" ht="15.75" x14ac:dyDescent="0.25">
      <c r="A165" s="31" t="s">
        <v>54</v>
      </c>
      <c r="B165" s="31" t="s">
        <v>57</v>
      </c>
      <c r="C165" s="33" t="s">
        <v>23</v>
      </c>
      <c r="D165" s="32">
        <v>4531</v>
      </c>
      <c r="E165" s="24">
        <v>44440</v>
      </c>
      <c r="F165" s="24">
        <v>44469</v>
      </c>
      <c r="G165" s="32" t="s">
        <v>20</v>
      </c>
      <c r="H165" s="34">
        <v>3.7499999999999999E-2</v>
      </c>
      <c r="I165" s="34">
        <v>3.15E-2</v>
      </c>
      <c r="J165" s="35">
        <v>1.9E-3</v>
      </c>
      <c r="K165" s="36">
        <f t="shared" si="69"/>
        <v>1.7101000000000002E-2</v>
      </c>
      <c r="L165" s="27">
        <f t="shared" si="72"/>
        <v>8.800100000000001E-2</v>
      </c>
      <c r="M165" s="29">
        <v>3.4201000000000002E-2</v>
      </c>
      <c r="N165" s="5"/>
    </row>
    <row r="166" spans="1:14" ht="15.75" x14ac:dyDescent="0.25">
      <c r="A166" s="31" t="s">
        <v>54</v>
      </c>
      <c r="B166" s="31" t="s">
        <v>57</v>
      </c>
      <c r="C166" s="33" t="s">
        <v>23</v>
      </c>
      <c r="D166" s="32">
        <v>4531</v>
      </c>
      <c r="E166" s="53">
        <v>44470</v>
      </c>
      <c r="F166" s="24">
        <v>44804</v>
      </c>
      <c r="G166" s="32" t="s">
        <v>20</v>
      </c>
      <c r="H166" s="34">
        <v>3.7499999999999999E-2</v>
      </c>
      <c r="I166" s="34">
        <v>3.15E-2</v>
      </c>
      <c r="J166" s="54">
        <v>2.3999999999999998E-3</v>
      </c>
      <c r="K166" s="36">
        <f t="shared" ref="K166" si="77">ROUND(M166/2,6)</f>
        <v>1.7101000000000002E-2</v>
      </c>
      <c r="L166" s="27">
        <f t="shared" ref="L166" si="78">SUM(H166:K166)</f>
        <v>8.850100000000001E-2</v>
      </c>
      <c r="M166" s="29">
        <v>3.4201000000000002E-2</v>
      </c>
      <c r="N166" s="5"/>
    </row>
    <row r="167" spans="1:14" ht="15.75" x14ac:dyDescent="0.25">
      <c r="A167" s="31" t="s">
        <v>54</v>
      </c>
      <c r="B167" s="31" t="s">
        <v>57</v>
      </c>
      <c r="C167" s="32" t="s">
        <v>23</v>
      </c>
      <c r="D167" s="32">
        <v>4531</v>
      </c>
      <c r="E167" s="24">
        <v>44440</v>
      </c>
      <c r="F167" s="24">
        <v>44804</v>
      </c>
      <c r="G167" s="32" t="s">
        <v>21</v>
      </c>
      <c r="H167" s="34">
        <v>3.7499999999999999E-2</v>
      </c>
      <c r="I167" s="34">
        <v>3.15E-2</v>
      </c>
      <c r="J167" s="35">
        <v>1.9E-3</v>
      </c>
      <c r="K167" s="36">
        <f t="shared" si="69"/>
        <v>1.7101000000000002E-2</v>
      </c>
      <c r="L167" s="27">
        <f t="shared" si="72"/>
        <v>8.800100000000001E-2</v>
      </c>
      <c r="M167" s="29">
        <v>3.4201000000000002E-2</v>
      </c>
      <c r="N167" s="5"/>
    </row>
    <row r="168" spans="1:14" ht="15.75" x14ac:dyDescent="0.25">
      <c r="A168" s="31" t="s">
        <v>54</v>
      </c>
      <c r="B168" s="31" t="s">
        <v>57</v>
      </c>
      <c r="C168" s="32" t="s">
        <v>23</v>
      </c>
      <c r="D168" s="32">
        <v>4531</v>
      </c>
      <c r="E168" s="24">
        <v>44440</v>
      </c>
      <c r="F168" s="24">
        <v>44804</v>
      </c>
      <c r="G168" s="32" t="s">
        <v>22</v>
      </c>
      <c r="H168" s="34">
        <v>3.7499999999999999E-2</v>
      </c>
      <c r="I168" s="34">
        <v>0.04</v>
      </c>
      <c r="J168" s="35">
        <v>1.9E-3</v>
      </c>
      <c r="K168" s="36">
        <f t="shared" si="69"/>
        <v>1.7101000000000002E-2</v>
      </c>
      <c r="L168" s="27">
        <f t="shared" si="72"/>
        <v>9.6501000000000003E-2</v>
      </c>
      <c r="M168" s="29">
        <v>3.4201000000000002E-2</v>
      </c>
      <c r="N168" s="5"/>
    </row>
    <row r="169" spans="1:14" ht="15.75" x14ac:dyDescent="0.25">
      <c r="A169" s="31" t="s">
        <v>54</v>
      </c>
      <c r="B169" s="31"/>
      <c r="C169" s="32">
        <v>22</v>
      </c>
      <c r="D169" s="32">
        <v>4540</v>
      </c>
      <c r="E169" s="24">
        <v>44440</v>
      </c>
      <c r="F169" s="24">
        <v>44469</v>
      </c>
      <c r="G169" s="32" t="s">
        <v>20</v>
      </c>
      <c r="H169" s="34">
        <v>3.7499999999999999E-2</v>
      </c>
      <c r="I169" s="34">
        <v>3.15E-2</v>
      </c>
      <c r="J169" s="35">
        <v>1.9E-3</v>
      </c>
      <c r="K169" s="36">
        <f t="shared" si="69"/>
        <v>1.2134000000000001E-2</v>
      </c>
      <c r="L169" s="27">
        <f t="shared" si="72"/>
        <v>8.3034000000000011E-2</v>
      </c>
      <c r="M169" s="29">
        <v>2.4267E-2</v>
      </c>
      <c r="N169" s="5"/>
    </row>
    <row r="170" spans="1:14" ht="15.75" x14ac:dyDescent="0.25">
      <c r="A170" s="31" t="s">
        <v>54</v>
      </c>
      <c r="B170" s="31"/>
      <c r="C170" s="32">
        <v>22</v>
      </c>
      <c r="D170" s="32">
        <v>4540</v>
      </c>
      <c r="E170" s="53">
        <v>44470</v>
      </c>
      <c r="F170" s="24">
        <v>44804</v>
      </c>
      <c r="G170" s="32" t="s">
        <v>20</v>
      </c>
      <c r="H170" s="34">
        <v>3.7499999999999999E-2</v>
      </c>
      <c r="I170" s="34">
        <v>3.15E-2</v>
      </c>
      <c r="J170" s="54">
        <v>2.3999999999999998E-3</v>
      </c>
      <c r="K170" s="36">
        <f t="shared" ref="K170" si="79">ROUND(M170/2,6)</f>
        <v>1.2134000000000001E-2</v>
      </c>
      <c r="L170" s="27">
        <f t="shared" ref="L170" si="80">SUM(H170:K170)</f>
        <v>8.3534000000000011E-2</v>
      </c>
      <c r="M170" s="29">
        <v>2.4267E-2</v>
      </c>
      <c r="N170" s="5"/>
    </row>
    <row r="171" spans="1:14" ht="15.75" x14ac:dyDescent="0.25">
      <c r="A171" s="31" t="s">
        <v>54</v>
      </c>
      <c r="B171" s="31"/>
      <c r="C171" s="32">
        <v>22</v>
      </c>
      <c r="D171" s="32">
        <v>4540</v>
      </c>
      <c r="E171" s="24">
        <v>44440</v>
      </c>
      <c r="F171" s="24">
        <v>44804</v>
      </c>
      <c r="G171" s="32" t="s">
        <v>21</v>
      </c>
      <c r="H171" s="34">
        <v>3.7499999999999999E-2</v>
      </c>
      <c r="I171" s="34">
        <v>3.15E-2</v>
      </c>
      <c r="J171" s="35">
        <v>1.9E-3</v>
      </c>
      <c r="K171" s="36">
        <f t="shared" si="69"/>
        <v>1.2134000000000001E-2</v>
      </c>
      <c r="L171" s="27">
        <f t="shared" si="72"/>
        <v>8.3034000000000011E-2</v>
      </c>
      <c r="M171" s="29">
        <v>2.4267E-2</v>
      </c>
      <c r="N171" s="5"/>
    </row>
    <row r="172" spans="1:14" ht="15.75" x14ac:dyDescent="0.25">
      <c r="A172" s="31" t="s">
        <v>54</v>
      </c>
      <c r="B172" s="31"/>
      <c r="C172" s="32">
        <v>22</v>
      </c>
      <c r="D172" s="32">
        <v>4540</v>
      </c>
      <c r="E172" s="24">
        <v>44440</v>
      </c>
      <c r="F172" s="24">
        <v>44804</v>
      </c>
      <c r="G172" s="32" t="s">
        <v>22</v>
      </c>
      <c r="H172" s="34">
        <v>3.7499999999999999E-2</v>
      </c>
      <c r="I172" s="34">
        <v>0.04</v>
      </c>
      <c r="J172" s="35">
        <v>1.9E-3</v>
      </c>
      <c r="K172" s="36">
        <f t="shared" si="69"/>
        <v>1.2134000000000001E-2</v>
      </c>
      <c r="L172" s="27">
        <f t="shared" si="72"/>
        <v>9.1534000000000004E-2</v>
      </c>
      <c r="M172" s="29">
        <v>2.4267E-2</v>
      </c>
      <c r="N172" s="5"/>
    </row>
    <row r="173" spans="1:14" ht="15.75" x14ac:dyDescent="0.25">
      <c r="A173" s="31"/>
      <c r="B173" s="31"/>
      <c r="C173" s="32"/>
      <c r="D173" s="32"/>
      <c r="E173" s="24"/>
      <c r="F173" s="24"/>
      <c r="G173" s="32"/>
      <c r="H173" s="34"/>
      <c r="I173" s="34"/>
      <c r="J173" s="35"/>
      <c r="K173" s="36"/>
      <c r="L173" s="40"/>
      <c r="M173" s="44"/>
      <c r="N173" s="5"/>
    </row>
    <row r="174" spans="1:14" ht="15.75" x14ac:dyDescent="0.25">
      <c r="A174" s="31" t="s">
        <v>58</v>
      </c>
      <c r="B174" s="31"/>
      <c r="C174" s="32">
        <v>1</v>
      </c>
      <c r="D174" s="32">
        <v>5910</v>
      </c>
      <c r="E174" s="24">
        <v>44440</v>
      </c>
      <c r="F174" s="24">
        <v>44469</v>
      </c>
      <c r="G174" s="32" t="s">
        <v>20</v>
      </c>
      <c r="H174" s="34">
        <v>3.7499999999999999E-2</v>
      </c>
      <c r="I174" s="34">
        <v>3.15E-2</v>
      </c>
      <c r="J174" s="35">
        <v>1.9E-3</v>
      </c>
      <c r="K174" s="36">
        <f>ROUND(M174/2,6)</f>
        <v>1.1153E-2</v>
      </c>
      <c r="L174" s="27">
        <f>SUM(H174:K174)</f>
        <v>8.2053000000000001E-2</v>
      </c>
      <c r="M174" s="29">
        <v>2.2305999999999999E-2</v>
      </c>
      <c r="N174" s="5"/>
    </row>
    <row r="175" spans="1:14" ht="15.75" x14ac:dyDescent="0.25">
      <c r="A175" s="31" t="s">
        <v>58</v>
      </c>
      <c r="B175" s="31"/>
      <c r="C175" s="32">
        <v>1</v>
      </c>
      <c r="D175" s="32">
        <v>5910</v>
      </c>
      <c r="E175" s="53">
        <v>44470</v>
      </c>
      <c r="F175" s="24">
        <v>44804</v>
      </c>
      <c r="G175" s="32" t="s">
        <v>20</v>
      </c>
      <c r="H175" s="34">
        <v>3.7499999999999999E-2</v>
      </c>
      <c r="I175" s="34">
        <v>3.15E-2</v>
      </c>
      <c r="J175" s="54">
        <v>2.3999999999999998E-3</v>
      </c>
      <c r="K175" s="36">
        <f>ROUND(M175/2,6)</f>
        <v>1.1153E-2</v>
      </c>
      <c r="L175" s="27">
        <f>SUM(H175:K175)</f>
        <v>8.2553000000000001E-2</v>
      </c>
      <c r="M175" s="29">
        <v>2.2305999999999999E-2</v>
      </c>
      <c r="N175" s="5"/>
    </row>
    <row r="176" spans="1:14" ht="15.75" x14ac:dyDescent="0.25">
      <c r="A176" s="31" t="s">
        <v>58</v>
      </c>
      <c r="B176" s="31"/>
      <c r="C176" s="32">
        <v>1</v>
      </c>
      <c r="D176" s="32">
        <v>5910</v>
      </c>
      <c r="E176" s="24">
        <v>44440</v>
      </c>
      <c r="F176" s="24">
        <v>44804</v>
      </c>
      <c r="G176" s="32" t="s">
        <v>39</v>
      </c>
      <c r="H176" s="34">
        <v>3.7499999999999999E-2</v>
      </c>
      <c r="I176" s="34">
        <v>3.15E-2</v>
      </c>
      <c r="J176" s="35">
        <v>1.9E-3</v>
      </c>
      <c r="K176" s="36">
        <f>ROUND(M176/2,6)</f>
        <v>1.1153E-2</v>
      </c>
      <c r="L176" s="27">
        <f t="shared" si="72"/>
        <v>8.2053000000000001E-2</v>
      </c>
      <c r="M176" s="29">
        <v>2.2305999999999999E-2</v>
      </c>
      <c r="N176" s="5"/>
    </row>
    <row r="177" spans="1:14" ht="15.75" x14ac:dyDescent="0.25">
      <c r="A177" s="31" t="s">
        <v>58</v>
      </c>
      <c r="B177" s="31"/>
      <c r="C177" s="32">
        <v>1</v>
      </c>
      <c r="D177" s="32">
        <v>5910</v>
      </c>
      <c r="E177" s="24">
        <v>44440</v>
      </c>
      <c r="F177" s="24">
        <v>44804</v>
      </c>
      <c r="G177" s="32" t="s">
        <v>21</v>
      </c>
      <c r="H177" s="34">
        <v>3.7499999999999999E-2</v>
      </c>
      <c r="I177" s="34">
        <v>3.15E-2</v>
      </c>
      <c r="J177" s="35">
        <v>1.9E-3</v>
      </c>
      <c r="K177" s="36">
        <f>ROUND(M177/2,6)</f>
        <v>1.1153E-2</v>
      </c>
      <c r="L177" s="27">
        <f t="shared" si="72"/>
        <v>8.2053000000000001E-2</v>
      </c>
      <c r="M177" s="29">
        <v>2.2305999999999999E-2</v>
      </c>
      <c r="N177" s="5"/>
    </row>
    <row r="178" spans="1:14" ht="15.75" x14ac:dyDescent="0.25">
      <c r="A178" s="31" t="s">
        <v>58</v>
      </c>
      <c r="B178" s="31"/>
      <c r="C178" s="32">
        <v>1</v>
      </c>
      <c r="D178" s="32">
        <v>5910</v>
      </c>
      <c r="E178" s="24">
        <v>44440</v>
      </c>
      <c r="F178" s="24">
        <v>44804</v>
      </c>
      <c r="G178" s="32" t="s">
        <v>22</v>
      </c>
      <c r="H178" s="34">
        <v>3.7499999999999999E-2</v>
      </c>
      <c r="I178" s="34">
        <v>0.04</v>
      </c>
      <c r="J178" s="35">
        <v>1.9E-3</v>
      </c>
      <c r="K178" s="36">
        <f>ROUND(M178/2,6)</f>
        <v>1.1153E-2</v>
      </c>
      <c r="L178" s="27">
        <f t="shared" si="72"/>
        <v>9.0552999999999995E-2</v>
      </c>
      <c r="M178" s="29">
        <v>2.2305999999999999E-2</v>
      </c>
      <c r="N178" s="5"/>
    </row>
    <row r="179" spans="1:14" ht="15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46"/>
      <c r="K179" s="5"/>
      <c r="L179" s="47"/>
      <c r="M179" s="48"/>
      <c r="N179" s="5"/>
    </row>
    <row r="180" spans="1:14" ht="15.7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46"/>
      <c r="K180" s="5"/>
      <c r="L180" s="47"/>
      <c r="M180" s="48"/>
      <c r="N180" s="5"/>
    </row>
    <row r="181" spans="1:14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46"/>
      <c r="K181" s="5"/>
      <c r="L181" s="5"/>
      <c r="M181" s="48"/>
      <c r="N181" s="5"/>
    </row>
    <row r="182" spans="1:14" ht="15.7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46"/>
      <c r="K182" s="5"/>
      <c r="L182" s="5"/>
      <c r="M182" s="48"/>
      <c r="N182" s="5"/>
    </row>
    <row r="183" spans="1:14" ht="15.7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46"/>
      <c r="K183" s="5"/>
      <c r="L183" s="5"/>
      <c r="M183" s="48"/>
      <c r="N183" s="5"/>
    </row>
    <row r="184" spans="1:14" ht="15.7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46"/>
      <c r="K184" s="5"/>
      <c r="L184" s="5"/>
      <c r="M184" s="48"/>
      <c r="N184" s="5"/>
    </row>
    <row r="185" spans="1:14" ht="15.7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46"/>
      <c r="K185" s="5"/>
      <c r="L185" s="5"/>
      <c r="M185" s="48"/>
      <c r="N185" s="5"/>
    </row>
  </sheetData>
  <pageMargins left="0.5" right="0.25" top="0.75" bottom="0.75" header="0.3" footer="0.25"/>
  <pageSetup scale="84" fitToHeight="0" orientation="landscape" verticalDpi="0" r:id="rId1"/>
  <headerFooter>
    <oddFooter>&amp;L
O = Oil Product codes, G = 
Gas Product Codes,  C =
Carbon Dioxide, H = Helium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09-01-2021 - 08-31-2022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Pasquier, Maureen</dc:creator>
  <cp:lastModifiedBy>Pasquier, Maureen</cp:lastModifiedBy>
  <cp:lastPrinted>2021-10-08T21:37:46Z</cp:lastPrinted>
  <dcterms:created xsi:type="dcterms:W3CDTF">2020-10-09T14:47:34Z</dcterms:created>
  <dcterms:modified xsi:type="dcterms:W3CDTF">2021-12-22T15:47:21Z</dcterms:modified>
</cp:coreProperties>
</file>